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9660" windowHeight="12330" firstSheet="2" activeTab="2"/>
  </bookViews>
  <sheets>
    <sheet name="全記録" sheetId="1" r:id="rId1"/>
    <sheet name="作業用" sheetId="2" r:id="rId2"/>
    <sheet name="Bambus" sheetId="3" r:id="rId3"/>
    <sheet name="Taiyo" sheetId="4" r:id="rId4"/>
    <sheet name="Kurumaya" sheetId="5" r:id="rId5"/>
    <sheet name="Domino" sheetId="6" r:id="rId6"/>
    <sheet name="KFC" sheetId="7" r:id="rId7"/>
    <sheet name="Powers" sheetId="8" r:id="rId8"/>
    <sheet name="Green" sheetId="9" r:id="rId9"/>
  </sheets>
  <definedNames/>
  <calcPr fullCalcOnLoad="1"/>
</workbook>
</file>

<file path=xl/sharedStrings.xml><?xml version="1.0" encoding="utf-8"?>
<sst xmlns="http://schemas.openxmlformats.org/spreadsheetml/2006/main" count="548" uniqueCount="188">
  <si>
    <t>宮（ＫＦＣ）</t>
  </si>
  <si>
    <t>新井(バンブス)</t>
  </si>
  <si>
    <t>岩出(バンブス)</t>
  </si>
  <si>
    <t>植木(バンブス)</t>
  </si>
  <si>
    <t>宇治(バンブス)</t>
  </si>
  <si>
    <t>雲戸(バンブス)</t>
  </si>
  <si>
    <t>大西(バンブス)</t>
  </si>
  <si>
    <t>川辺(バンブス)</t>
  </si>
  <si>
    <t>菊矢(バンブス)</t>
  </si>
  <si>
    <t>北山(バンブス)</t>
  </si>
  <si>
    <t>小林(バンブス)</t>
  </si>
  <si>
    <t>高田(バンブス)</t>
  </si>
  <si>
    <t>田中(バンブス)</t>
  </si>
  <si>
    <t>谷口(バンブス)</t>
  </si>
  <si>
    <t>中前(バンブス)</t>
  </si>
  <si>
    <t>野口(バンブス)</t>
  </si>
  <si>
    <t>松田(バンブス)</t>
  </si>
  <si>
    <t>水野秀(バンブス)</t>
  </si>
  <si>
    <t>持永(バンブス)</t>
  </si>
  <si>
    <t>橋本(バンブス)</t>
  </si>
  <si>
    <t>有末（タイヨー）</t>
  </si>
  <si>
    <t>射場（タイヨー）</t>
  </si>
  <si>
    <t>大石（タイヨー）</t>
  </si>
  <si>
    <t>大塚（タイヨー）</t>
  </si>
  <si>
    <t>岡本（タイヨー）</t>
  </si>
  <si>
    <t>貝賀（タイヨー）</t>
  </si>
  <si>
    <t>熊代（タイヨー）</t>
  </si>
  <si>
    <t>黒田（タイヨー）</t>
  </si>
  <si>
    <t>下谷（タイヨー）</t>
  </si>
  <si>
    <t>竹内（タイヨー）</t>
  </si>
  <si>
    <t>東松（タイヨー）</t>
  </si>
  <si>
    <t>楢島（タイヨー）</t>
  </si>
  <si>
    <t>西（タイヨー）</t>
  </si>
  <si>
    <t>西田（タイヨー）</t>
  </si>
  <si>
    <t>西塚（タイヨー）</t>
  </si>
  <si>
    <t>服部（タイヨー）</t>
  </si>
  <si>
    <t>藤井（タイヨー）</t>
  </si>
  <si>
    <t>藤原隆（タイヨー）</t>
  </si>
  <si>
    <t>宮地（タイヨー）</t>
  </si>
  <si>
    <t>山崎（タイヨー）</t>
  </si>
  <si>
    <t>山脇（タイヨー）</t>
  </si>
  <si>
    <t>吉岡（タイヨー）</t>
  </si>
  <si>
    <t>吉田（タイヨー）</t>
  </si>
  <si>
    <t>五百住（ドミノ）</t>
  </si>
  <si>
    <t>岩瀬（ドミノ）</t>
  </si>
  <si>
    <t>大西宏（ドミノ）</t>
  </si>
  <si>
    <t>小倉（ドミノ）</t>
  </si>
  <si>
    <t>北村（ドミノ）</t>
  </si>
  <si>
    <t>桜井（ドミノ）</t>
  </si>
  <si>
    <t>小路（ドミノ）</t>
  </si>
  <si>
    <t>玉井（ドミノ）</t>
  </si>
  <si>
    <t>中井（ドミノ）</t>
  </si>
  <si>
    <t>西野（ドミノ）</t>
  </si>
  <si>
    <t>福原（ドミノ）</t>
  </si>
  <si>
    <t>藤田（ドミノ）</t>
  </si>
  <si>
    <t>堀（ドミノ）</t>
  </si>
  <si>
    <t>松田（ドミノ）</t>
  </si>
  <si>
    <t>横山（ドミノ）</t>
  </si>
  <si>
    <t>吉原（ドミノ）</t>
  </si>
  <si>
    <t>浅野（ＫＦＣ）</t>
  </si>
  <si>
    <t>足達（ＫＦＣ）</t>
  </si>
  <si>
    <t>宇土（ＫＦＣ）</t>
  </si>
  <si>
    <t>大久保（ＫＦＣ）</t>
  </si>
  <si>
    <t>笠井（ＫＦＣ）</t>
  </si>
  <si>
    <t>北川（ＫＦＣ）</t>
  </si>
  <si>
    <t>木村（ＫＦＣ）</t>
  </si>
  <si>
    <t>佐藤（ＫＦＣ）</t>
  </si>
  <si>
    <t>沢田（ＫＦＣ）</t>
  </si>
  <si>
    <t>庄司（ＫＦＣ）</t>
  </si>
  <si>
    <t>田中（ＫＦＣ）</t>
  </si>
  <si>
    <t>筒井（ＫＦＣ）</t>
  </si>
  <si>
    <t>羽地（ＫＦＣ）</t>
  </si>
  <si>
    <t>松田晃（ＫＦＣ）</t>
  </si>
  <si>
    <t>松田尚（ＫＦＣ）</t>
  </si>
  <si>
    <t>宮本（ＫＦＣ）</t>
  </si>
  <si>
    <t>元田（ＫＦＣ）</t>
  </si>
  <si>
    <t>森川（ＫＦＣ）</t>
  </si>
  <si>
    <t>山本（ＫＦＣ）</t>
  </si>
  <si>
    <t>大前（車屋）</t>
  </si>
  <si>
    <t>岡田（車屋）</t>
  </si>
  <si>
    <t>奥川（車屋）</t>
  </si>
  <si>
    <t>小田切（車屋）</t>
  </si>
  <si>
    <t>隈元（車屋）</t>
  </si>
  <si>
    <t>古賀（車屋）</t>
  </si>
  <si>
    <t>多田（車屋）</t>
  </si>
  <si>
    <t>田中（車屋）</t>
  </si>
  <si>
    <t>田路（車屋）</t>
  </si>
  <si>
    <t>富田（車屋）</t>
  </si>
  <si>
    <t>初瀬（車屋）</t>
  </si>
  <si>
    <t>阪東（車屋）</t>
  </si>
  <si>
    <t>福田（車屋）</t>
  </si>
  <si>
    <t>松本（車屋）</t>
  </si>
  <si>
    <t>小山（タイヨー）</t>
  </si>
  <si>
    <t>藤原三（タイヨー）</t>
  </si>
  <si>
    <t>岩本（ドミノ）</t>
  </si>
  <si>
    <t>安東（グリーン）</t>
  </si>
  <si>
    <t>杉原（グリーン）</t>
  </si>
  <si>
    <t>津戸（グリーン）</t>
  </si>
  <si>
    <t>堂尾（グリーン）</t>
  </si>
  <si>
    <t>枡田（グリーン）</t>
  </si>
  <si>
    <t>森田（グリーン）</t>
  </si>
  <si>
    <t>吉村（グリーン）</t>
  </si>
  <si>
    <t>石井(パワーズ)</t>
  </si>
  <si>
    <t>海渡(パワーズ)</t>
  </si>
  <si>
    <t>北沢圭(パワーズ)</t>
  </si>
  <si>
    <t>北沢孝(パワーズ)</t>
  </si>
  <si>
    <t>藤内(パワーズ)</t>
  </si>
  <si>
    <t>山口（パワーズ）</t>
  </si>
  <si>
    <t>大橋（グリーン）</t>
  </si>
  <si>
    <t>若松（グリーン）</t>
  </si>
  <si>
    <t>秋山（グリーン）</t>
  </si>
  <si>
    <t>山口（グリーン）</t>
  </si>
  <si>
    <t>浦田（グリーン）</t>
  </si>
  <si>
    <t>山内（グリーン）</t>
  </si>
  <si>
    <t>丸石（グリーン）</t>
  </si>
  <si>
    <t>坂下（グリーン）</t>
  </si>
  <si>
    <t>今井（グリーン）</t>
  </si>
  <si>
    <t>坂田（グリーン）</t>
  </si>
  <si>
    <t>吉原（グリーン）</t>
  </si>
  <si>
    <t>松浦（グリーン）</t>
  </si>
  <si>
    <t>井上（グリーン）</t>
  </si>
  <si>
    <t>寺坂（パワーズ）</t>
  </si>
  <si>
    <t>木村（パワーズ）</t>
  </si>
  <si>
    <t>上村（パワーズ）</t>
  </si>
  <si>
    <t>山本（パワーズ）</t>
  </si>
  <si>
    <t>小林（パワーズ）</t>
  </si>
  <si>
    <t>中村（パワーズ）</t>
  </si>
  <si>
    <t>六島（パワーズ）</t>
  </si>
  <si>
    <t>土居（パワーズ）</t>
  </si>
  <si>
    <t>亀井（パワーズ）</t>
  </si>
  <si>
    <t>西浦（パワーズ）</t>
  </si>
  <si>
    <t>並木（パワーズ）</t>
  </si>
  <si>
    <t>松本（パワーズ）</t>
  </si>
  <si>
    <t>大月（パワーズ）</t>
  </si>
  <si>
    <t>北沢壮（パワーズ）</t>
  </si>
  <si>
    <t>大崎（パワーズ）</t>
  </si>
  <si>
    <t>篠田（パワーズ）</t>
  </si>
  <si>
    <t>出塁率</t>
  </si>
  <si>
    <t>000</t>
  </si>
  <si>
    <t>打席</t>
  </si>
  <si>
    <t>打数</t>
  </si>
  <si>
    <t>安打</t>
  </si>
  <si>
    <t>打率</t>
  </si>
  <si>
    <t>盗塁</t>
  </si>
  <si>
    <t>本塁打</t>
  </si>
  <si>
    <t>氏名</t>
  </si>
  <si>
    <t>打席</t>
  </si>
  <si>
    <t>打数</t>
  </si>
  <si>
    <t>安打</t>
  </si>
  <si>
    <t>打率</t>
  </si>
  <si>
    <t>盗塁</t>
  </si>
  <si>
    <t>本塁打</t>
  </si>
  <si>
    <t>000</t>
  </si>
  <si>
    <t>岩本（ドミノ）</t>
  </si>
  <si>
    <t>宮（ＫＦＣ）</t>
  </si>
  <si>
    <t>安東（グリーン）</t>
  </si>
  <si>
    <t>津戸（グリーン）</t>
  </si>
  <si>
    <t>枡田（グリーン）</t>
  </si>
  <si>
    <t>吉村（グリーン）</t>
  </si>
  <si>
    <t>堂尾（グリーン）</t>
  </si>
  <si>
    <t>杉原（グリーン）</t>
  </si>
  <si>
    <t>森田（グリーン）</t>
  </si>
  <si>
    <t>000</t>
  </si>
  <si>
    <t>石井(パワーズ)</t>
  </si>
  <si>
    <t>海渡(パワーズ)</t>
  </si>
  <si>
    <t>000</t>
  </si>
  <si>
    <t>打席数順</t>
  </si>
  <si>
    <t>氏名（チーム）</t>
  </si>
  <si>
    <t>チーム計</t>
  </si>
  <si>
    <t>1999　大阪バンブス　19名</t>
  </si>
  <si>
    <t>藤原三（タイヨー）</t>
  </si>
  <si>
    <t>小山（タイヨー）</t>
  </si>
  <si>
    <t>1999　タイヨーフレンズ　25名</t>
  </si>
  <si>
    <t>1999　ドミノスラッパーズ　17名</t>
  </si>
  <si>
    <t>1999　KFCフェニックス　20名</t>
  </si>
  <si>
    <t>1999　車屋　14名</t>
  </si>
  <si>
    <t>1999　グリーンハッピーズ　20名</t>
  </si>
  <si>
    <t>1999　東大阪パワーズ　22名</t>
  </si>
  <si>
    <t>打席</t>
  </si>
  <si>
    <t>打数</t>
  </si>
  <si>
    <t>安打</t>
  </si>
  <si>
    <t>盗塁</t>
  </si>
  <si>
    <t>本塁打</t>
  </si>
  <si>
    <t>打率</t>
  </si>
  <si>
    <t>北沢圭(パワーズ)</t>
  </si>
  <si>
    <t>北沢孝(パワーズ)</t>
  </si>
  <si>
    <t>藤内(パワーズ)</t>
  </si>
  <si>
    <t>山口（パワーズ）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</si>
</sst>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0000"/>
    <numFmt numFmtId="179" formatCode="0.0000"/>
    <numFmt numFmtId="180" formatCode=".000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1" fontId="2" fillId="0" borderId="1" xfId="0" applyNumberFormat="1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 shrinkToFit="1"/>
    </xf>
    <xf numFmtId="180" fontId="2" fillId="0" borderId="1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1"/>
  <sheetViews>
    <sheetView workbookViewId="0" topLeftCell="A1">
      <selection activeCell="A1" sqref="A1:IV16384"/>
    </sheetView>
  </sheetViews>
  <sheetFormatPr defaultColWidth="9.00390625" defaultRowHeight="13.5"/>
  <cols>
    <col min="1" max="1" width="24.50390625" style="0" customWidth="1"/>
  </cols>
  <sheetData>
    <row r="1" spans="1:8" ht="26.25" customHeight="1">
      <c r="A1" t="s">
        <v>145</v>
      </c>
      <c r="B1" t="s">
        <v>139</v>
      </c>
      <c r="C1" t="s">
        <v>140</v>
      </c>
      <c r="D1" t="s">
        <v>141</v>
      </c>
      <c r="E1" t="s">
        <v>142</v>
      </c>
      <c r="F1" t="s">
        <v>143</v>
      </c>
      <c r="G1" t="s">
        <v>144</v>
      </c>
      <c r="H1" t="s">
        <v>137</v>
      </c>
    </row>
    <row r="2" spans="1:8" ht="13.5">
      <c r="A2" t="s">
        <v>5</v>
      </c>
      <c r="B2">
        <v>50</v>
      </c>
      <c r="C2">
        <v>39</v>
      </c>
      <c r="D2">
        <v>19</v>
      </c>
      <c r="E2" s="1">
        <f>SUM(D2/C2)*1000</f>
        <v>487.1794871794872</v>
      </c>
      <c r="F2">
        <v>0</v>
      </c>
      <c r="G2">
        <v>2</v>
      </c>
      <c r="H2">
        <f>SUM(B2-C2+D2)/B2*1000</f>
        <v>600</v>
      </c>
    </row>
    <row r="3" spans="1:8" ht="13.5">
      <c r="A3" t="s">
        <v>6</v>
      </c>
      <c r="B3">
        <v>30</v>
      </c>
      <c r="C3">
        <v>20</v>
      </c>
      <c r="D3">
        <v>3</v>
      </c>
      <c r="E3" s="1">
        <f aca="true" t="shared" si="0" ref="E3:E66">SUM(D3/C3)*1000</f>
        <v>150</v>
      </c>
      <c r="F3">
        <v>1</v>
      </c>
      <c r="G3">
        <v>0</v>
      </c>
      <c r="H3" s="1">
        <f aca="true" t="shared" si="1" ref="H3:H66">SUM(B3-C3+D3)/B3*1000</f>
        <v>433.33333333333337</v>
      </c>
    </row>
    <row r="4" spans="1:8" ht="13.5">
      <c r="A4" t="s">
        <v>3</v>
      </c>
      <c r="B4">
        <v>44</v>
      </c>
      <c r="C4">
        <v>36</v>
      </c>
      <c r="D4">
        <v>8</v>
      </c>
      <c r="E4" s="1">
        <f t="shared" si="0"/>
        <v>222.2222222222222</v>
      </c>
      <c r="F4">
        <v>2</v>
      </c>
      <c r="G4">
        <v>1</v>
      </c>
      <c r="H4" s="1">
        <f t="shared" si="1"/>
        <v>363.6363636363636</v>
      </c>
    </row>
    <row r="5" spans="1:8" ht="13.5">
      <c r="A5" t="s">
        <v>8</v>
      </c>
      <c r="B5">
        <v>30</v>
      </c>
      <c r="C5">
        <v>23</v>
      </c>
      <c r="D5">
        <v>4</v>
      </c>
      <c r="E5" s="1">
        <f t="shared" si="0"/>
        <v>173.91304347826087</v>
      </c>
      <c r="F5">
        <v>3</v>
      </c>
      <c r="G5">
        <v>0</v>
      </c>
      <c r="H5" s="1">
        <f t="shared" si="1"/>
        <v>366.66666666666663</v>
      </c>
    </row>
    <row r="6" spans="1:8" ht="13.5">
      <c r="A6" t="s">
        <v>11</v>
      </c>
      <c r="B6">
        <v>42</v>
      </c>
      <c r="C6">
        <v>29</v>
      </c>
      <c r="D6">
        <v>12</v>
      </c>
      <c r="E6" s="1">
        <f t="shared" si="0"/>
        <v>413.7931034482759</v>
      </c>
      <c r="F6">
        <v>4</v>
      </c>
      <c r="G6">
        <v>0</v>
      </c>
      <c r="H6" s="1">
        <f t="shared" si="1"/>
        <v>595.2380952380952</v>
      </c>
    </row>
    <row r="7" spans="1:8" ht="13.5">
      <c r="A7" t="s">
        <v>16</v>
      </c>
      <c r="B7">
        <v>45</v>
      </c>
      <c r="C7">
        <v>40</v>
      </c>
      <c r="D7">
        <v>17</v>
      </c>
      <c r="E7" s="1">
        <f t="shared" si="0"/>
        <v>425</v>
      </c>
      <c r="F7">
        <v>8</v>
      </c>
      <c r="G7">
        <v>1</v>
      </c>
      <c r="H7" s="1">
        <f t="shared" si="1"/>
        <v>488.88888888888886</v>
      </c>
    </row>
    <row r="8" spans="1:8" ht="13.5">
      <c r="A8" t="s">
        <v>17</v>
      </c>
      <c r="B8">
        <v>33</v>
      </c>
      <c r="C8">
        <v>28</v>
      </c>
      <c r="D8">
        <v>10</v>
      </c>
      <c r="E8" s="1">
        <f t="shared" si="0"/>
        <v>357.14285714285717</v>
      </c>
      <c r="F8">
        <v>8</v>
      </c>
      <c r="G8">
        <v>0</v>
      </c>
      <c r="H8" s="1">
        <f t="shared" si="1"/>
        <v>454.5454545454545</v>
      </c>
    </row>
    <row r="9" spans="1:8" ht="13.5">
      <c r="A9" t="s">
        <v>18</v>
      </c>
      <c r="B9">
        <v>45</v>
      </c>
      <c r="C9">
        <v>35</v>
      </c>
      <c r="D9">
        <v>14</v>
      </c>
      <c r="E9" s="1">
        <f t="shared" si="0"/>
        <v>400</v>
      </c>
      <c r="F9">
        <v>10</v>
      </c>
      <c r="G9">
        <v>0</v>
      </c>
      <c r="H9" s="1">
        <f t="shared" si="1"/>
        <v>533.3333333333334</v>
      </c>
    </row>
    <row r="10" spans="5:8" ht="13.5">
      <c r="E10" s="1"/>
      <c r="H10" s="1"/>
    </row>
    <row r="11" spans="1:8" ht="13.5">
      <c r="A11" t="s">
        <v>1</v>
      </c>
      <c r="B11">
        <v>8</v>
      </c>
      <c r="C11">
        <v>5</v>
      </c>
      <c r="D11">
        <v>2</v>
      </c>
      <c r="E11" s="1">
        <f t="shared" si="0"/>
        <v>400</v>
      </c>
      <c r="F11">
        <v>0</v>
      </c>
      <c r="G11">
        <v>0</v>
      </c>
      <c r="H11" s="1">
        <f t="shared" si="1"/>
        <v>625</v>
      </c>
    </row>
    <row r="12" spans="1:8" ht="13.5">
      <c r="A12" t="s">
        <v>2</v>
      </c>
      <c r="B12">
        <v>11</v>
      </c>
      <c r="C12">
        <v>10</v>
      </c>
      <c r="D12">
        <v>2</v>
      </c>
      <c r="E12" s="1">
        <f t="shared" si="0"/>
        <v>200</v>
      </c>
      <c r="F12">
        <v>0</v>
      </c>
      <c r="G12">
        <v>0</v>
      </c>
      <c r="H12" s="1">
        <f t="shared" si="1"/>
        <v>272.7272727272727</v>
      </c>
    </row>
    <row r="13" spans="1:8" ht="13.5">
      <c r="A13" t="s">
        <v>4</v>
      </c>
      <c r="B13">
        <v>19</v>
      </c>
      <c r="C13">
        <v>17</v>
      </c>
      <c r="D13">
        <v>5</v>
      </c>
      <c r="E13" s="1">
        <f t="shared" si="0"/>
        <v>294.11764705882354</v>
      </c>
      <c r="F13">
        <v>0</v>
      </c>
      <c r="G13">
        <v>0</v>
      </c>
      <c r="H13" s="1">
        <f t="shared" si="1"/>
        <v>368.4210526315789</v>
      </c>
    </row>
    <row r="14" spans="1:8" ht="13.5">
      <c r="A14" t="s">
        <v>7</v>
      </c>
      <c r="B14">
        <v>21</v>
      </c>
      <c r="C14">
        <v>18</v>
      </c>
      <c r="D14">
        <v>2</v>
      </c>
      <c r="E14" s="1">
        <f t="shared" si="0"/>
        <v>111.1111111111111</v>
      </c>
      <c r="F14">
        <v>4</v>
      </c>
      <c r="G14">
        <v>0</v>
      </c>
      <c r="H14" s="1">
        <f t="shared" si="1"/>
        <v>238.09523809523807</v>
      </c>
    </row>
    <row r="15" spans="1:8" ht="13.5">
      <c r="A15" t="s">
        <v>9</v>
      </c>
      <c r="B15">
        <v>6</v>
      </c>
      <c r="C15">
        <v>5</v>
      </c>
      <c r="D15">
        <v>1</v>
      </c>
      <c r="E15" s="1">
        <f t="shared" si="0"/>
        <v>200</v>
      </c>
      <c r="F15">
        <v>0</v>
      </c>
      <c r="G15">
        <v>0</v>
      </c>
      <c r="H15" s="1">
        <f t="shared" si="1"/>
        <v>333.3333333333333</v>
      </c>
    </row>
    <row r="16" spans="1:8" ht="13.5">
      <c r="A16" t="s">
        <v>10</v>
      </c>
      <c r="B16">
        <v>2</v>
      </c>
      <c r="C16">
        <v>1</v>
      </c>
      <c r="D16">
        <v>0</v>
      </c>
      <c r="E16" s="1">
        <f t="shared" si="0"/>
        <v>0</v>
      </c>
      <c r="F16">
        <v>0</v>
      </c>
      <c r="G16">
        <v>0</v>
      </c>
      <c r="H16" s="1">
        <f t="shared" si="1"/>
        <v>500</v>
      </c>
    </row>
    <row r="17" spans="1:8" ht="13.5">
      <c r="A17" t="s">
        <v>12</v>
      </c>
      <c r="B17">
        <v>2</v>
      </c>
      <c r="C17">
        <v>2</v>
      </c>
      <c r="D17">
        <v>1</v>
      </c>
      <c r="E17" s="1">
        <f t="shared" si="0"/>
        <v>500</v>
      </c>
      <c r="F17">
        <v>0</v>
      </c>
      <c r="G17">
        <v>0</v>
      </c>
      <c r="H17" s="1">
        <f t="shared" si="1"/>
        <v>500</v>
      </c>
    </row>
    <row r="18" spans="1:8" ht="13.5">
      <c r="A18" t="s">
        <v>13</v>
      </c>
      <c r="B18">
        <v>7</v>
      </c>
      <c r="C18">
        <v>5</v>
      </c>
      <c r="D18">
        <v>5</v>
      </c>
      <c r="E18" s="1">
        <f t="shared" si="0"/>
        <v>1000</v>
      </c>
      <c r="F18">
        <v>3</v>
      </c>
      <c r="G18">
        <v>0</v>
      </c>
      <c r="H18" s="1">
        <f t="shared" si="1"/>
        <v>1000</v>
      </c>
    </row>
    <row r="19" spans="1:8" ht="13.5">
      <c r="A19" t="s">
        <v>14</v>
      </c>
      <c r="B19">
        <v>7</v>
      </c>
      <c r="C19">
        <v>7</v>
      </c>
      <c r="D19">
        <v>2</v>
      </c>
      <c r="E19" s="1">
        <f t="shared" si="0"/>
        <v>285.7142857142857</v>
      </c>
      <c r="F19">
        <v>0</v>
      </c>
      <c r="G19">
        <v>0</v>
      </c>
      <c r="H19" s="1">
        <f t="shared" si="1"/>
        <v>285.7142857142857</v>
      </c>
    </row>
    <row r="20" spans="1:8" ht="13.5">
      <c r="A20" t="s">
        <v>15</v>
      </c>
      <c r="B20">
        <v>17</v>
      </c>
      <c r="C20">
        <v>17</v>
      </c>
      <c r="D20">
        <v>3</v>
      </c>
      <c r="E20" s="1">
        <f t="shared" si="0"/>
        <v>176.47058823529412</v>
      </c>
      <c r="F20">
        <v>0</v>
      </c>
      <c r="G20">
        <v>0</v>
      </c>
      <c r="H20" s="1">
        <f t="shared" si="1"/>
        <v>176.47058823529412</v>
      </c>
    </row>
    <row r="21" spans="1:8" ht="13.5">
      <c r="A21" t="s">
        <v>19</v>
      </c>
      <c r="B21">
        <v>8</v>
      </c>
      <c r="C21">
        <v>4</v>
      </c>
      <c r="D21">
        <v>2</v>
      </c>
      <c r="E21" s="1">
        <f t="shared" si="0"/>
        <v>500</v>
      </c>
      <c r="F21">
        <v>1</v>
      </c>
      <c r="G21">
        <v>0</v>
      </c>
      <c r="H21" s="1">
        <f t="shared" si="1"/>
        <v>750</v>
      </c>
    </row>
    <row r="22" spans="5:8" ht="13.5">
      <c r="E22" s="1"/>
      <c r="H22" s="1"/>
    </row>
    <row r="23" spans="1:8" ht="13.5">
      <c r="A23" t="s">
        <v>20</v>
      </c>
      <c r="B23">
        <v>37</v>
      </c>
      <c r="C23">
        <v>30</v>
      </c>
      <c r="D23">
        <v>9</v>
      </c>
      <c r="E23" s="1">
        <f t="shared" si="0"/>
        <v>300</v>
      </c>
      <c r="F23">
        <v>10</v>
      </c>
      <c r="G23">
        <v>2</v>
      </c>
      <c r="H23" s="1">
        <f t="shared" si="1"/>
        <v>432.43243243243245</v>
      </c>
    </row>
    <row r="24" spans="1:8" ht="13.5">
      <c r="A24" t="s">
        <v>24</v>
      </c>
      <c r="B24">
        <v>35</v>
      </c>
      <c r="C24">
        <v>23</v>
      </c>
      <c r="D24">
        <v>10</v>
      </c>
      <c r="E24" s="1">
        <f t="shared" si="0"/>
        <v>434.7826086956522</v>
      </c>
      <c r="F24">
        <v>13</v>
      </c>
      <c r="G24">
        <v>0</v>
      </c>
      <c r="H24" s="1">
        <f t="shared" si="1"/>
        <v>628.5714285714286</v>
      </c>
    </row>
    <row r="25" spans="1:8" ht="13.5">
      <c r="A25" t="s">
        <v>35</v>
      </c>
      <c r="B25">
        <v>29</v>
      </c>
      <c r="C25">
        <v>22</v>
      </c>
      <c r="D25">
        <v>13</v>
      </c>
      <c r="E25" s="1">
        <f t="shared" si="0"/>
        <v>590.909090909091</v>
      </c>
      <c r="F25">
        <v>11</v>
      </c>
      <c r="G25">
        <v>1</v>
      </c>
      <c r="H25" s="1">
        <f t="shared" si="1"/>
        <v>689.6551724137931</v>
      </c>
    </row>
    <row r="26" spans="1:8" ht="13.5">
      <c r="A26" t="s">
        <v>36</v>
      </c>
      <c r="B26">
        <v>48</v>
      </c>
      <c r="C26">
        <v>42</v>
      </c>
      <c r="D26">
        <v>11</v>
      </c>
      <c r="E26" s="1">
        <f t="shared" si="0"/>
        <v>261.9047619047619</v>
      </c>
      <c r="F26">
        <v>10</v>
      </c>
      <c r="G26">
        <v>1</v>
      </c>
      <c r="H26" s="1">
        <f t="shared" si="1"/>
        <v>354.1666666666667</v>
      </c>
    </row>
    <row r="27" spans="1:8" ht="13.5">
      <c r="A27" t="s">
        <v>93</v>
      </c>
      <c r="B27">
        <v>27</v>
      </c>
      <c r="C27">
        <v>22</v>
      </c>
      <c r="D27">
        <v>10</v>
      </c>
      <c r="E27" s="1">
        <f t="shared" si="0"/>
        <v>454.5454545454545</v>
      </c>
      <c r="F27">
        <v>2</v>
      </c>
      <c r="G27">
        <v>0</v>
      </c>
      <c r="H27" s="1">
        <f t="shared" si="1"/>
        <v>555.5555555555555</v>
      </c>
    </row>
    <row r="28" spans="1:8" ht="13.5">
      <c r="A28" t="s">
        <v>38</v>
      </c>
      <c r="B28">
        <v>34</v>
      </c>
      <c r="C28">
        <v>28</v>
      </c>
      <c r="D28">
        <v>8</v>
      </c>
      <c r="E28" s="1">
        <f t="shared" si="0"/>
        <v>285.7142857142857</v>
      </c>
      <c r="F28">
        <v>7</v>
      </c>
      <c r="G28">
        <v>0</v>
      </c>
      <c r="H28" s="1">
        <f t="shared" si="1"/>
        <v>411.7647058823529</v>
      </c>
    </row>
    <row r="29" spans="1:8" ht="13.5">
      <c r="A29" t="s">
        <v>23</v>
      </c>
      <c r="B29">
        <v>26</v>
      </c>
      <c r="C29">
        <v>21</v>
      </c>
      <c r="D29">
        <v>6</v>
      </c>
      <c r="E29" s="1">
        <f t="shared" si="0"/>
        <v>285.7142857142857</v>
      </c>
      <c r="F29">
        <v>5</v>
      </c>
      <c r="G29">
        <v>0</v>
      </c>
      <c r="H29" s="1">
        <f t="shared" si="1"/>
        <v>423.0769230769231</v>
      </c>
    </row>
    <row r="30" spans="1:8" ht="13.5">
      <c r="A30" t="s">
        <v>26</v>
      </c>
      <c r="B30">
        <v>23</v>
      </c>
      <c r="C30">
        <v>21</v>
      </c>
      <c r="D30">
        <v>5</v>
      </c>
      <c r="E30" s="1">
        <f t="shared" si="0"/>
        <v>238.09523809523807</v>
      </c>
      <c r="F30">
        <v>3</v>
      </c>
      <c r="G30">
        <v>0</v>
      </c>
      <c r="H30" s="1">
        <f t="shared" si="1"/>
        <v>304.34782608695656</v>
      </c>
    </row>
    <row r="31" spans="5:8" ht="13.5">
      <c r="E31" s="1"/>
      <c r="H31" s="1"/>
    </row>
    <row r="32" spans="1:8" ht="13.5">
      <c r="A32" t="s">
        <v>21</v>
      </c>
      <c r="B32">
        <v>11</v>
      </c>
      <c r="C32">
        <v>8</v>
      </c>
      <c r="D32">
        <v>2</v>
      </c>
      <c r="E32" s="1">
        <f t="shared" si="0"/>
        <v>250</v>
      </c>
      <c r="F32">
        <v>0</v>
      </c>
      <c r="G32">
        <v>0</v>
      </c>
      <c r="H32" s="1">
        <f t="shared" si="1"/>
        <v>454.5454545454545</v>
      </c>
    </row>
    <row r="33" spans="1:8" ht="13.5">
      <c r="A33" t="s">
        <v>22</v>
      </c>
      <c r="B33">
        <v>3</v>
      </c>
      <c r="C33">
        <v>3</v>
      </c>
      <c r="D33">
        <v>1</v>
      </c>
      <c r="E33" s="1">
        <f t="shared" si="0"/>
        <v>333.3333333333333</v>
      </c>
      <c r="F33">
        <v>0</v>
      </c>
      <c r="G33">
        <v>0</v>
      </c>
      <c r="H33" s="1">
        <f t="shared" si="1"/>
        <v>333.3333333333333</v>
      </c>
    </row>
    <row r="34" spans="1:8" ht="13.5">
      <c r="A34" t="s">
        <v>25</v>
      </c>
      <c r="B34">
        <v>8</v>
      </c>
      <c r="C34">
        <v>7</v>
      </c>
      <c r="D34">
        <v>2</v>
      </c>
      <c r="E34" s="1">
        <f t="shared" si="0"/>
        <v>285.7142857142857</v>
      </c>
      <c r="F34">
        <v>0</v>
      </c>
      <c r="G34">
        <v>0</v>
      </c>
      <c r="H34" s="1">
        <f t="shared" si="1"/>
        <v>375</v>
      </c>
    </row>
    <row r="35" spans="1:8" ht="13.5">
      <c r="A35" t="s">
        <v>27</v>
      </c>
      <c r="B35">
        <v>21</v>
      </c>
      <c r="C35">
        <v>14</v>
      </c>
      <c r="D35">
        <v>4</v>
      </c>
      <c r="E35" s="1">
        <f t="shared" si="0"/>
        <v>285.7142857142857</v>
      </c>
      <c r="F35">
        <v>0</v>
      </c>
      <c r="G35">
        <v>0</v>
      </c>
      <c r="H35" s="1">
        <f t="shared" si="1"/>
        <v>523.8095238095239</v>
      </c>
    </row>
    <row r="36" spans="1:8" ht="13.5">
      <c r="A36" t="s">
        <v>92</v>
      </c>
      <c r="B36">
        <v>1</v>
      </c>
      <c r="C36">
        <v>1</v>
      </c>
      <c r="D36">
        <v>0</v>
      </c>
      <c r="E36" s="1">
        <f t="shared" si="0"/>
        <v>0</v>
      </c>
      <c r="F36">
        <v>0</v>
      </c>
      <c r="G36">
        <v>0</v>
      </c>
      <c r="H36" s="2" t="s">
        <v>138</v>
      </c>
    </row>
    <row r="37" spans="1:8" ht="13.5">
      <c r="A37" t="s">
        <v>28</v>
      </c>
      <c r="B37">
        <v>10</v>
      </c>
      <c r="C37">
        <v>7</v>
      </c>
      <c r="D37">
        <v>1</v>
      </c>
      <c r="E37" s="1">
        <f t="shared" si="0"/>
        <v>142.85714285714286</v>
      </c>
      <c r="F37">
        <v>3</v>
      </c>
      <c r="G37">
        <v>0</v>
      </c>
      <c r="H37" s="1">
        <f t="shared" si="1"/>
        <v>400</v>
      </c>
    </row>
    <row r="38" spans="1:8" ht="13.5">
      <c r="A38" t="s">
        <v>29</v>
      </c>
      <c r="B38">
        <v>4</v>
      </c>
      <c r="C38">
        <v>3</v>
      </c>
      <c r="D38">
        <v>0</v>
      </c>
      <c r="E38" s="1">
        <f t="shared" si="0"/>
        <v>0</v>
      </c>
      <c r="F38">
        <v>0</v>
      </c>
      <c r="G38">
        <v>0</v>
      </c>
      <c r="H38" s="1">
        <f t="shared" si="1"/>
        <v>250</v>
      </c>
    </row>
    <row r="39" spans="1:8" ht="13.5">
      <c r="A39" t="s">
        <v>30</v>
      </c>
      <c r="B39">
        <v>3</v>
      </c>
      <c r="C39">
        <v>3</v>
      </c>
      <c r="D39">
        <v>1</v>
      </c>
      <c r="E39" s="1">
        <f t="shared" si="0"/>
        <v>333.3333333333333</v>
      </c>
      <c r="F39">
        <v>0</v>
      </c>
      <c r="G39">
        <v>0</v>
      </c>
      <c r="H39" s="1">
        <f t="shared" si="1"/>
        <v>333.3333333333333</v>
      </c>
    </row>
    <row r="40" spans="1:8" ht="13.5">
      <c r="A40" t="s">
        <v>31</v>
      </c>
      <c r="B40">
        <v>1</v>
      </c>
      <c r="C40">
        <v>1</v>
      </c>
      <c r="D40">
        <v>0</v>
      </c>
      <c r="E40" s="1">
        <f t="shared" si="0"/>
        <v>0</v>
      </c>
      <c r="F40">
        <v>0</v>
      </c>
      <c r="G40">
        <v>0</v>
      </c>
      <c r="H40" s="2" t="s">
        <v>138</v>
      </c>
    </row>
    <row r="41" spans="1:8" ht="13.5">
      <c r="A41" t="s">
        <v>32</v>
      </c>
      <c r="B41">
        <v>9</v>
      </c>
      <c r="C41">
        <v>6</v>
      </c>
      <c r="D41">
        <v>0</v>
      </c>
      <c r="E41" s="1">
        <f t="shared" si="0"/>
        <v>0</v>
      </c>
      <c r="F41">
        <v>0</v>
      </c>
      <c r="G41">
        <v>0</v>
      </c>
      <c r="H41" s="1">
        <f t="shared" si="1"/>
        <v>333.3333333333333</v>
      </c>
    </row>
    <row r="42" spans="1:8" ht="13.5">
      <c r="A42" t="s">
        <v>33</v>
      </c>
      <c r="B42">
        <v>4</v>
      </c>
      <c r="C42">
        <v>3</v>
      </c>
      <c r="D42">
        <v>0</v>
      </c>
      <c r="E42" s="1">
        <f t="shared" si="0"/>
        <v>0</v>
      </c>
      <c r="F42">
        <v>0</v>
      </c>
      <c r="G42">
        <v>0</v>
      </c>
      <c r="H42" s="1">
        <f t="shared" si="1"/>
        <v>250</v>
      </c>
    </row>
    <row r="43" spans="1:8" ht="13.5">
      <c r="A43" t="s">
        <v>34</v>
      </c>
      <c r="B43">
        <v>10</v>
      </c>
      <c r="C43">
        <v>4</v>
      </c>
      <c r="D43">
        <v>0</v>
      </c>
      <c r="E43" s="1">
        <f t="shared" si="0"/>
        <v>0</v>
      </c>
      <c r="F43">
        <v>3</v>
      </c>
      <c r="G43">
        <v>0</v>
      </c>
      <c r="H43" s="1">
        <f t="shared" si="1"/>
        <v>600</v>
      </c>
    </row>
    <row r="44" spans="1:8" ht="13.5">
      <c r="A44" t="s">
        <v>37</v>
      </c>
      <c r="B44">
        <v>2</v>
      </c>
      <c r="C44">
        <v>2</v>
      </c>
      <c r="D44">
        <v>0</v>
      </c>
      <c r="E44" s="1">
        <f t="shared" si="0"/>
        <v>0</v>
      </c>
      <c r="F44">
        <v>0</v>
      </c>
      <c r="G44">
        <v>0</v>
      </c>
      <c r="H44" s="2" t="s">
        <v>138</v>
      </c>
    </row>
    <row r="45" spans="1:8" ht="13.5">
      <c r="A45" t="s">
        <v>39</v>
      </c>
      <c r="B45">
        <v>13</v>
      </c>
      <c r="C45">
        <v>12</v>
      </c>
      <c r="D45">
        <v>5</v>
      </c>
      <c r="E45" s="1">
        <f t="shared" si="0"/>
        <v>416.6666666666667</v>
      </c>
      <c r="F45">
        <v>2</v>
      </c>
      <c r="G45">
        <v>0</v>
      </c>
      <c r="H45" s="1">
        <f t="shared" si="1"/>
        <v>461.53846153846155</v>
      </c>
    </row>
    <row r="46" spans="1:8" ht="13.5">
      <c r="A46" t="s">
        <v>40</v>
      </c>
      <c r="B46">
        <v>5</v>
      </c>
      <c r="C46">
        <v>4</v>
      </c>
      <c r="D46">
        <v>1</v>
      </c>
      <c r="E46" s="1">
        <f t="shared" si="0"/>
        <v>250</v>
      </c>
      <c r="F46">
        <v>1</v>
      </c>
      <c r="G46">
        <v>0</v>
      </c>
      <c r="H46" s="1">
        <f t="shared" si="1"/>
        <v>400</v>
      </c>
    </row>
    <row r="47" spans="1:8" ht="13.5">
      <c r="A47" t="s">
        <v>41</v>
      </c>
      <c r="B47">
        <v>9</v>
      </c>
      <c r="C47">
        <v>9</v>
      </c>
      <c r="D47">
        <v>0</v>
      </c>
      <c r="E47" s="1">
        <f t="shared" si="0"/>
        <v>0</v>
      </c>
      <c r="F47">
        <v>0</v>
      </c>
      <c r="G47">
        <v>0</v>
      </c>
      <c r="H47" s="2" t="s">
        <v>138</v>
      </c>
    </row>
    <row r="48" spans="1:8" ht="13.5">
      <c r="A48" t="s">
        <v>42</v>
      </c>
      <c r="B48">
        <v>10</v>
      </c>
      <c r="C48">
        <v>10</v>
      </c>
      <c r="D48">
        <v>1</v>
      </c>
      <c r="E48" s="1">
        <f t="shared" si="0"/>
        <v>100</v>
      </c>
      <c r="F48">
        <v>1</v>
      </c>
      <c r="G48">
        <v>0</v>
      </c>
      <c r="H48" s="1">
        <f t="shared" si="1"/>
        <v>100</v>
      </c>
    </row>
    <row r="49" spans="5:8" ht="13.5">
      <c r="E49" s="1"/>
      <c r="H49" s="1"/>
    </row>
    <row r="50" spans="1:8" ht="13.5">
      <c r="A50" t="s">
        <v>43</v>
      </c>
      <c r="B50">
        <v>25</v>
      </c>
      <c r="C50">
        <v>22</v>
      </c>
      <c r="D50">
        <v>3</v>
      </c>
      <c r="E50" s="1">
        <f t="shared" si="0"/>
        <v>136.36363636363635</v>
      </c>
      <c r="F50">
        <v>1</v>
      </c>
      <c r="G50">
        <v>0</v>
      </c>
      <c r="H50" s="1">
        <f t="shared" si="1"/>
        <v>240</v>
      </c>
    </row>
    <row r="51" spans="1:8" ht="13.5">
      <c r="A51" t="s">
        <v>44</v>
      </c>
      <c r="B51">
        <v>37</v>
      </c>
      <c r="C51">
        <v>35</v>
      </c>
      <c r="D51">
        <v>11</v>
      </c>
      <c r="E51" s="1">
        <f t="shared" si="0"/>
        <v>314.2857142857143</v>
      </c>
      <c r="F51">
        <v>10</v>
      </c>
      <c r="G51">
        <v>0</v>
      </c>
      <c r="H51" s="1">
        <f t="shared" si="1"/>
        <v>351.35135135135135</v>
      </c>
    </row>
    <row r="52" spans="1:8" ht="13.5">
      <c r="A52" t="s">
        <v>46</v>
      </c>
      <c r="B52">
        <v>36</v>
      </c>
      <c r="C52">
        <v>33</v>
      </c>
      <c r="D52">
        <v>6</v>
      </c>
      <c r="E52" s="1">
        <f t="shared" si="0"/>
        <v>181.8181818181818</v>
      </c>
      <c r="F52">
        <v>4</v>
      </c>
      <c r="G52">
        <v>0</v>
      </c>
      <c r="H52" s="1">
        <f t="shared" si="1"/>
        <v>250</v>
      </c>
    </row>
    <row r="53" spans="1:8" ht="13.5">
      <c r="A53" t="s">
        <v>48</v>
      </c>
      <c r="B53">
        <v>31</v>
      </c>
      <c r="C53">
        <v>23</v>
      </c>
      <c r="D53">
        <v>7</v>
      </c>
      <c r="E53" s="1">
        <f t="shared" si="0"/>
        <v>304.34782608695656</v>
      </c>
      <c r="F53">
        <v>3</v>
      </c>
      <c r="G53">
        <v>0</v>
      </c>
      <c r="H53" s="1">
        <f t="shared" si="1"/>
        <v>483.8709677419355</v>
      </c>
    </row>
    <row r="54" spans="1:8" ht="13.5">
      <c r="A54" t="s">
        <v>50</v>
      </c>
      <c r="B54">
        <v>24</v>
      </c>
      <c r="C54">
        <v>22</v>
      </c>
      <c r="D54">
        <v>6</v>
      </c>
      <c r="E54" s="1">
        <f t="shared" si="0"/>
        <v>272.7272727272727</v>
      </c>
      <c r="F54">
        <v>3</v>
      </c>
      <c r="G54">
        <v>0</v>
      </c>
      <c r="H54" s="1">
        <f t="shared" si="1"/>
        <v>333.3333333333333</v>
      </c>
    </row>
    <row r="55" spans="1:8" ht="13.5">
      <c r="A55" t="s">
        <v>53</v>
      </c>
      <c r="B55">
        <v>26</v>
      </c>
      <c r="C55">
        <v>21</v>
      </c>
      <c r="D55">
        <v>5</v>
      </c>
      <c r="E55" s="1">
        <f t="shared" si="0"/>
        <v>238.09523809523807</v>
      </c>
      <c r="F55">
        <v>7</v>
      </c>
      <c r="G55">
        <v>0</v>
      </c>
      <c r="H55" s="1">
        <f t="shared" si="1"/>
        <v>384.61538461538464</v>
      </c>
    </row>
    <row r="56" spans="1:8" ht="13.5">
      <c r="A56" t="s">
        <v>54</v>
      </c>
      <c r="B56">
        <v>35</v>
      </c>
      <c r="C56">
        <v>31</v>
      </c>
      <c r="D56">
        <v>9</v>
      </c>
      <c r="E56" s="1">
        <f t="shared" si="0"/>
        <v>290.32258064516134</v>
      </c>
      <c r="F56">
        <v>4</v>
      </c>
      <c r="G56">
        <v>0</v>
      </c>
      <c r="H56" s="1">
        <f t="shared" si="1"/>
        <v>371.42857142857144</v>
      </c>
    </row>
    <row r="57" spans="1:8" ht="13.5">
      <c r="A57" t="s">
        <v>56</v>
      </c>
      <c r="B57">
        <v>31</v>
      </c>
      <c r="C57">
        <v>25</v>
      </c>
      <c r="D57">
        <v>6</v>
      </c>
      <c r="E57" s="1">
        <f t="shared" si="0"/>
        <v>240</v>
      </c>
      <c r="F57">
        <v>3</v>
      </c>
      <c r="G57">
        <v>0</v>
      </c>
      <c r="H57" s="1">
        <f t="shared" si="1"/>
        <v>387.09677419354836</v>
      </c>
    </row>
    <row r="58" spans="1:8" ht="13.5">
      <c r="A58" t="s">
        <v>57</v>
      </c>
      <c r="B58">
        <v>37</v>
      </c>
      <c r="C58">
        <v>32</v>
      </c>
      <c r="D58">
        <v>8</v>
      </c>
      <c r="E58" s="1">
        <f t="shared" si="0"/>
        <v>250</v>
      </c>
      <c r="F58">
        <v>2</v>
      </c>
      <c r="G58">
        <v>0</v>
      </c>
      <c r="H58" s="1">
        <f t="shared" si="1"/>
        <v>351.35135135135135</v>
      </c>
    </row>
    <row r="59" spans="5:8" ht="13.5">
      <c r="E59" s="1"/>
      <c r="H59" s="1"/>
    </row>
    <row r="60" spans="1:8" ht="13.5">
      <c r="A60" t="s">
        <v>94</v>
      </c>
      <c r="B60">
        <v>12</v>
      </c>
      <c r="C60">
        <v>12</v>
      </c>
      <c r="D60">
        <v>4</v>
      </c>
      <c r="E60" s="1">
        <f t="shared" si="0"/>
        <v>333.3333333333333</v>
      </c>
      <c r="F60">
        <v>1</v>
      </c>
      <c r="G60">
        <v>0</v>
      </c>
      <c r="H60" s="1">
        <f t="shared" si="1"/>
        <v>333.3333333333333</v>
      </c>
    </row>
    <row r="61" spans="1:8" ht="13.5">
      <c r="A61" t="s">
        <v>45</v>
      </c>
      <c r="B61">
        <v>16</v>
      </c>
      <c r="C61">
        <v>12</v>
      </c>
      <c r="D61">
        <v>2</v>
      </c>
      <c r="E61" s="1">
        <f t="shared" si="0"/>
        <v>166.66666666666666</v>
      </c>
      <c r="F61">
        <v>0</v>
      </c>
      <c r="G61">
        <v>0</v>
      </c>
      <c r="H61" s="1">
        <f t="shared" si="1"/>
        <v>375</v>
      </c>
    </row>
    <row r="62" spans="1:8" ht="13.5">
      <c r="A62" t="s">
        <v>47</v>
      </c>
      <c r="B62">
        <v>4</v>
      </c>
      <c r="C62">
        <v>3</v>
      </c>
      <c r="D62">
        <v>0</v>
      </c>
      <c r="E62" s="1">
        <f t="shared" si="0"/>
        <v>0</v>
      </c>
      <c r="F62">
        <v>0</v>
      </c>
      <c r="G62">
        <v>0</v>
      </c>
      <c r="H62" s="1">
        <f t="shared" si="1"/>
        <v>250</v>
      </c>
    </row>
    <row r="63" spans="1:8" ht="13.5">
      <c r="A63" t="s">
        <v>49</v>
      </c>
      <c r="B63">
        <v>5</v>
      </c>
      <c r="C63">
        <v>5</v>
      </c>
      <c r="D63">
        <v>0</v>
      </c>
      <c r="E63" s="1">
        <f t="shared" si="0"/>
        <v>0</v>
      </c>
      <c r="F63">
        <v>0</v>
      </c>
      <c r="G63">
        <v>0</v>
      </c>
      <c r="H63" s="2" t="s">
        <v>138</v>
      </c>
    </row>
    <row r="64" spans="1:8" ht="13.5">
      <c r="A64" t="s">
        <v>51</v>
      </c>
      <c r="B64">
        <v>3</v>
      </c>
      <c r="C64">
        <v>3</v>
      </c>
      <c r="D64">
        <v>2</v>
      </c>
      <c r="E64" s="1">
        <f t="shared" si="0"/>
        <v>666.6666666666666</v>
      </c>
      <c r="F64">
        <v>1</v>
      </c>
      <c r="G64">
        <v>0</v>
      </c>
      <c r="H64" s="1">
        <f t="shared" si="1"/>
        <v>666.6666666666666</v>
      </c>
    </row>
    <row r="65" spans="1:8" ht="13.5">
      <c r="A65" t="s">
        <v>52</v>
      </c>
      <c r="B65">
        <v>6</v>
      </c>
      <c r="C65">
        <v>4</v>
      </c>
      <c r="D65">
        <v>0</v>
      </c>
      <c r="E65" s="1">
        <f t="shared" si="0"/>
        <v>0</v>
      </c>
      <c r="F65">
        <v>0</v>
      </c>
      <c r="G65">
        <v>0</v>
      </c>
      <c r="H65" s="1">
        <f t="shared" si="1"/>
        <v>333.3333333333333</v>
      </c>
    </row>
    <row r="66" spans="1:8" ht="13.5">
      <c r="A66" t="s">
        <v>55</v>
      </c>
      <c r="B66">
        <v>17</v>
      </c>
      <c r="C66">
        <v>10</v>
      </c>
      <c r="D66">
        <v>3</v>
      </c>
      <c r="E66" s="1">
        <f t="shared" si="0"/>
        <v>300</v>
      </c>
      <c r="F66">
        <v>4</v>
      </c>
      <c r="G66">
        <v>0</v>
      </c>
      <c r="H66" s="1">
        <f t="shared" si="1"/>
        <v>588.2352941176471</v>
      </c>
    </row>
    <row r="67" spans="1:8" ht="13.5">
      <c r="A67" t="s">
        <v>58</v>
      </c>
      <c r="B67">
        <v>3</v>
      </c>
      <c r="C67">
        <v>3</v>
      </c>
      <c r="D67">
        <v>1</v>
      </c>
      <c r="E67" s="1">
        <f aca="true" t="shared" si="2" ref="E67:E130">SUM(D67/C67)*1000</f>
        <v>333.3333333333333</v>
      </c>
      <c r="F67">
        <v>0</v>
      </c>
      <c r="G67">
        <v>0</v>
      </c>
      <c r="H67" s="1">
        <f aca="true" t="shared" si="3" ref="H67:H130">SUM(B67-C67+D67)/B67*1000</f>
        <v>333.3333333333333</v>
      </c>
    </row>
    <row r="68" spans="5:8" ht="13.5">
      <c r="E68" s="1"/>
      <c r="H68" s="1"/>
    </row>
    <row r="69" spans="1:8" ht="13.5">
      <c r="A69" t="s">
        <v>59</v>
      </c>
      <c r="B69">
        <v>24</v>
      </c>
      <c r="C69">
        <v>24</v>
      </c>
      <c r="D69">
        <v>4</v>
      </c>
      <c r="E69" s="1">
        <f t="shared" si="2"/>
        <v>166.66666666666666</v>
      </c>
      <c r="F69">
        <v>2</v>
      </c>
      <c r="G69">
        <v>0</v>
      </c>
      <c r="H69" s="1">
        <f t="shared" si="3"/>
        <v>166.66666666666666</v>
      </c>
    </row>
    <row r="70" spans="1:8" ht="13.5">
      <c r="A70" t="s">
        <v>62</v>
      </c>
      <c r="B70">
        <v>28</v>
      </c>
      <c r="C70">
        <v>26</v>
      </c>
      <c r="D70">
        <v>3</v>
      </c>
      <c r="E70" s="1">
        <f t="shared" si="2"/>
        <v>115.38461538461539</v>
      </c>
      <c r="F70">
        <v>1</v>
      </c>
      <c r="G70">
        <v>0</v>
      </c>
      <c r="H70" s="1">
        <f t="shared" si="3"/>
        <v>178.57142857142858</v>
      </c>
    </row>
    <row r="71" spans="1:8" ht="13.5">
      <c r="A71" t="s">
        <v>68</v>
      </c>
      <c r="B71">
        <v>38</v>
      </c>
      <c r="C71">
        <v>34</v>
      </c>
      <c r="D71">
        <v>12</v>
      </c>
      <c r="E71" s="1">
        <f t="shared" si="2"/>
        <v>352.94117647058823</v>
      </c>
      <c r="F71">
        <v>4</v>
      </c>
      <c r="G71">
        <v>1</v>
      </c>
      <c r="H71" s="1">
        <f t="shared" si="3"/>
        <v>421.05263157894734</v>
      </c>
    </row>
    <row r="72" spans="1:8" ht="13.5">
      <c r="A72" t="s">
        <v>73</v>
      </c>
      <c r="B72">
        <v>23</v>
      </c>
      <c r="C72">
        <v>20</v>
      </c>
      <c r="D72">
        <v>1</v>
      </c>
      <c r="E72" s="1">
        <f t="shared" si="2"/>
        <v>50</v>
      </c>
      <c r="F72">
        <v>0</v>
      </c>
      <c r="G72">
        <v>0</v>
      </c>
      <c r="H72" s="1">
        <f t="shared" si="3"/>
        <v>173.91304347826087</v>
      </c>
    </row>
    <row r="73" spans="1:8" ht="13.5">
      <c r="A73" t="s">
        <v>0</v>
      </c>
      <c r="B73">
        <v>23</v>
      </c>
      <c r="C73">
        <v>20</v>
      </c>
      <c r="D73">
        <v>3</v>
      </c>
      <c r="E73" s="1">
        <f t="shared" si="2"/>
        <v>150</v>
      </c>
      <c r="F73">
        <v>2</v>
      </c>
      <c r="G73">
        <v>0</v>
      </c>
      <c r="H73" s="1">
        <f t="shared" si="3"/>
        <v>260.8695652173913</v>
      </c>
    </row>
    <row r="74" spans="1:8" ht="13.5">
      <c r="A74" t="s">
        <v>77</v>
      </c>
      <c r="B74">
        <v>36</v>
      </c>
      <c r="C74">
        <v>31</v>
      </c>
      <c r="D74">
        <v>12</v>
      </c>
      <c r="E74" s="1">
        <f t="shared" si="2"/>
        <v>387.09677419354836</v>
      </c>
      <c r="F74">
        <v>6</v>
      </c>
      <c r="H74" s="1">
        <f t="shared" si="3"/>
        <v>472.22222222222223</v>
      </c>
    </row>
    <row r="75" spans="5:8" ht="13.5">
      <c r="E75" s="1"/>
      <c r="H75" s="1"/>
    </row>
    <row r="76" spans="1:8" ht="13.5">
      <c r="A76" t="s">
        <v>60</v>
      </c>
      <c r="B76">
        <v>14</v>
      </c>
      <c r="C76">
        <v>12</v>
      </c>
      <c r="D76">
        <v>6</v>
      </c>
      <c r="E76" s="1">
        <f t="shared" si="2"/>
        <v>500</v>
      </c>
      <c r="F76">
        <v>8</v>
      </c>
      <c r="G76">
        <v>0</v>
      </c>
      <c r="H76" s="1">
        <f t="shared" si="3"/>
        <v>571.4285714285714</v>
      </c>
    </row>
    <row r="77" spans="1:8" ht="13.5">
      <c r="A77" t="s">
        <v>61</v>
      </c>
      <c r="B77">
        <v>1</v>
      </c>
      <c r="C77">
        <v>1</v>
      </c>
      <c r="D77">
        <v>0</v>
      </c>
      <c r="E77" s="1">
        <f t="shared" si="2"/>
        <v>0</v>
      </c>
      <c r="F77">
        <v>0</v>
      </c>
      <c r="G77">
        <v>0</v>
      </c>
      <c r="H77" s="2" t="s">
        <v>138</v>
      </c>
    </row>
    <row r="78" spans="1:8" ht="13.5">
      <c r="A78" t="s">
        <v>63</v>
      </c>
      <c r="B78">
        <v>12</v>
      </c>
      <c r="C78">
        <v>12</v>
      </c>
      <c r="D78">
        <v>4</v>
      </c>
      <c r="E78" s="1">
        <f t="shared" si="2"/>
        <v>333.3333333333333</v>
      </c>
      <c r="F78">
        <v>2</v>
      </c>
      <c r="G78">
        <v>0</v>
      </c>
      <c r="H78" s="1">
        <f t="shared" si="3"/>
        <v>333.3333333333333</v>
      </c>
    </row>
    <row r="79" spans="1:8" ht="13.5">
      <c r="A79" t="s">
        <v>64</v>
      </c>
      <c r="B79">
        <v>3</v>
      </c>
      <c r="C79">
        <v>3</v>
      </c>
      <c r="D79">
        <v>0</v>
      </c>
      <c r="E79" s="1">
        <f t="shared" si="2"/>
        <v>0</v>
      </c>
      <c r="F79">
        <v>0</v>
      </c>
      <c r="G79">
        <v>0</v>
      </c>
      <c r="H79" s="2" t="s">
        <v>138</v>
      </c>
    </row>
    <row r="80" spans="1:8" ht="13.5">
      <c r="A80" t="s">
        <v>65</v>
      </c>
      <c r="B80">
        <v>2</v>
      </c>
      <c r="C80">
        <v>2</v>
      </c>
      <c r="D80">
        <v>0</v>
      </c>
      <c r="E80" s="1">
        <f t="shared" si="2"/>
        <v>0</v>
      </c>
      <c r="F80">
        <v>0</v>
      </c>
      <c r="G80">
        <v>0</v>
      </c>
      <c r="H80" s="2" t="s">
        <v>138</v>
      </c>
    </row>
    <row r="81" spans="1:8" ht="13.5">
      <c r="A81" t="s">
        <v>66</v>
      </c>
      <c r="B81">
        <v>5</v>
      </c>
      <c r="C81">
        <v>5</v>
      </c>
      <c r="D81">
        <v>0</v>
      </c>
      <c r="E81" s="1">
        <f t="shared" si="2"/>
        <v>0</v>
      </c>
      <c r="F81">
        <v>0</v>
      </c>
      <c r="G81">
        <v>0</v>
      </c>
      <c r="H81" s="2" t="s">
        <v>138</v>
      </c>
    </row>
    <row r="82" spans="1:8" ht="13.5">
      <c r="A82" t="s">
        <v>67</v>
      </c>
      <c r="B82">
        <v>19</v>
      </c>
      <c r="C82">
        <v>16</v>
      </c>
      <c r="D82">
        <v>3</v>
      </c>
      <c r="E82" s="1">
        <f t="shared" si="2"/>
        <v>187.5</v>
      </c>
      <c r="F82">
        <v>0</v>
      </c>
      <c r="G82">
        <v>0</v>
      </c>
      <c r="H82" s="1">
        <f t="shared" si="3"/>
        <v>315.7894736842105</v>
      </c>
    </row>
    <row r="83" spans="1:8" ht="13.5">
      <c r="A83" t="s">
        <v>69</v>
      </c>
      <c r="B83">
        <v>10</v>
      </c>
      <c r="C83">
        <v>10</v>
      </c>
      <c r="D83">
        <v>4</v>
      </c>
      <c r="E83" s="1">
        <f t="shared" si="2"/>
        <v>400</v>
      </c>
      <c r="F83">
        <v>0</v>
      </c>
      <c r="G83">
        <v>0</v>
      </c>
      <c r="H83" s="1">
        <f t="shared" si="3"/>
        <v>400</v>
      </c>
    </row>
    <row r="84" spans="1:8" ht="13.5">
      <c r="A84" t="s">
        <v>70</v>
      </c>
      <c r="B84">
        <v>11</v>
      </c>
      <c r="C84">
        <v>10</v>
      </c>
      <c r="D84">
        <v>6</v>
      </c>
      <c r="E84" s="1">
        <f t="shared" si="2"/>
        <v>600</v>
      </c>
      <c r="F84">
        <v>0</v>
      </c>
      <c r="G84">
        <v>0</v>
      </c>
      <c r="H84" s="1">
        <f t="shared" si="3"/>
        <v>636.3636363636364</v>
      </c>
    </row>
    <row r="85" spans="1:8" ht="13.5">
      <c r="A85" t="s">
        <v>71</v>
      </c>
      <c r="B85">
        <v>12</v>
      </c>
      <c r="C85">
        <v>12</v>
      </c>
      <c r="D85">
        <v>3</v>
      </c>
      <c r="E85" s="1">
        <f t="shared" si="2"/>
        <v>250</v>
      </c>
      <c r="F85">
        <v>1</v>
      </c>
      <c r="G85">
        <v>0</v>
      </c>
      <c r="H85" s="1">
        <f t="shared" si="3"/>
        <v>250</v>
      </c>
    </row>
    <row r="86" spans="1:8" ht="13.5">
      <c r="A86" t="s">
        <v>72</v>
      </c>
      <c r="B86">
        <v>20</v>
      </c>
      <c r="C86">
        <v>18</v>
      </c>
      <c r="D86">
        <v>3</v>
      </c>
      <c r="E86" s="1">
        <f t="shared" si="2"/>
        <v>166.66666666666666</v>
      </c>
      <c r="F86">
        <v>2</v>
      </c>
      <c r="G86">
        <v>0</v>
      </c>
      <c r="H86" s="1">
        <f t="shared" si="3"/>
        <v>250</v>
      </c>
    </row>
    <row r="87" spans="1:8" ht="13.5">
      <c r="A87" t="s">
        <v>74</v>
      </c>
      <c r="B87">
        <v>12</v>
      </c>
      <c r="C87">
        <v>9</v>
      </c>
      <c r="D87">
        <v>2</v>
      </c>
      <c r="E87" s="1">
        <f t="shared" si="2"/>
        <v>222.2222222222222</v>
      </c>
      <c r="F87">
        <v>0</v>
      </c>
      <c r="G87">
        <v>0</v>
      </c>
      <c r="H87" s="1">
        <f t="shared" si="3"/>
        <v>416.6666666666667</v>
      </c>
    </row>
    <row r="88" spans="1:8" ht="13.5">
      <c r="A88" t="s">
        <v>75</v>
      </c>
      <c r="B88">
        <v>9</v>
      </c>
      <c r="C88">
        <v>8</v>
      </c>
      <c r="D88">
        <v>1</v>
      </c>
      <c r="E88" s="1">
        <f t="shared" si="2"/>
        <v>125</v>
      </c>
      <c r="F88">
        <v>0</v>
      </c>
      <c r="G88">
        <v>0</v>
      </c>
      <c r="H88" s="1">
        <f t="shared" si="3"/>
        <v>222.2222222222222</v>
      </c>
    </row>
    <row r="89" spans="1:8" ht="13.5">
      <c r="A89" t="s">
        <v>76</v>
      </c>
      <c r="B89">
        <v>12</v>
      </c>
      <c r="C89">
        <v>10</v>
      </c>
      <c r="D89">
        <v>1</v>
      </c>
      <c r="E89" s="1">
        <f t="shared" si="2"/>
        <v>100</v>
      </c>
      <c r="F89">
        <v>0</v>
      </c>
      <c r="G89">
        <v>0</v>
      </c>
      <c r="H89" s="1">
        <f t="shared" si="3"/>
        <v>250</v>
      </c>
    </row>
    <row r="90" spans="5:8" ht="13.5">
      <c r="E90" s="1" t="e">
        <f t="shared" si="2"/>
        <v>#DIV/0!</v>
      </c>
      <c r="H90" s="1" t="e">
        <f t="shared" si="3"/>
        <v>#DIV/0!</v>
      </c>
    </row>
    <row r="91" spans="1:8" ht="13.5">
      <c r="A91" t="s">
        <v>83</v>
      </c>
      <c r="B91">
        <v>38</v>
      </c>
      <c r="C91">
        <v>34</v>
      </c>
      <c r="D91">
        <v>3</v>
      </c>
      <c r="E91" s="1">
        <f t="shared" si="2"/>
        <v>88.23529411764706</v>
      </c>
      <c r="F91">
        <v>4</v>
      </c>
      <c r="G91">
        <v>0</v>
      </c>
      <c r="H91" s="1">
        <f t="shared" si="3"/>
        <v>184.21052631578945</v>
      </c>
    </row>
    <row r="92" spans="1:8" ht="13.5">
      <c r="A92" t="s">
        <v>84</v>
      </c>
      <c r="B92">
        <v>44</v>
      </c>
      <c r="C92">
        <v>35</v>
      </c>
      <c r="D92">
        <v>11</v>
      </c>
      <c r="E92" s="1">
        <f t="shared" si="2"/>
        <v>314.2857142857143</v>
      </c>
      <c r="F92">
        <v>13</v>
      </c>
      <c r="G92">
        <v>0</v>
      </c>
      <c r="H92" s="1">
        <f t="shared" si="3"/>
        <v>454.5454545454545</v>
      </c>
    </row>
    <row r="93" spans="1:8" ht="13.5">
      <c r="A93" t="s">
        <v>85</v>
      </c>
      <c r="B93">
        <v>36</v>
      </c>
      <c r="C93">
        <v>31</v>
      </c>
      <c r="D93">
        <v>8</v>
      </c>
      <c r="E93" s="1">
        <f t="shared" si="2"/>
        <v>258.06451612903226</v>
      </c>
      <c r="F93">
        <v>2</v>
      </c>
      <c r="G93">
        <v>0</v>
      </c>
      <c r="H93" s="1">
        <f t="shared" si="3"/>
        <v>361.1111111111111</v>
      </c>
    </row>
    <row r="94" spans="1:8" ht="13.5">
      <c r="A94" t="s">
        <v>86</v>
      </c>
      <c r="B94">
        <v>40</v>
      </c>
      <c r="C94">
        <v>35</v>
      </c>
      <c r="D94">
        <v>13</v>
      </c>
      <c r="E94" s="1">
        <f t="shared" si="2"/>
        <v>371.42857142857144</v>
      </c>
      <c r="F94">
        <v>5</v>
      </c>
      <c r="G94">
        <v>0</v>
      </c>
      <c r="H94" s="1">
        <f t="shared" si="3"/>
        <v>450</v>
      </c>
    </row>
    <row r="95" spans="1:8" ht="13.5">
      <c r="A95" t="s">
        <v>87</v>
      </c>
      <c r="B95">
        <v>40</v>
      </c>
      <c r="C95">
        <v>34</v>
      </c>
      <c r="D95">
        <v>12</v>
      </c>
      <c r="E95" s="1">
        <f t="shared" si="2"/>
        <v>352.94117647058823</v>
      </c>
      <c r="F95">
        <v>7</v>
      </c>
      <c r="G95">
        <v>0</v>
      </c>
      <c r="H95" s="1">
        <f t="shared" si="3"/>
        <v>450</v>
      </c>
    </row>
    <row r="96" spans="1:8" ht="13.5">
      <c r="A96" t="s">
        <v>89</v>
      </c>
      <c r="B96">
        <v>33</v>
      </c>
      <c r="C96">
        <v>31</v>
      </c>
      <c r="D96">
        <v>5</v>
      </c>
      <c r="E96" s="1">
        <f t="shared" si="2"/>
        <v>161.29032258064515</v>
      </c>
      <c r="F96">
        <v>1</v>
      </c>
      <c r="G96">
        <v>0</v>
      </c>
      <c r="H96" s="1">
        <f t="shared" si="3"/>
        <v>212.12121212121212</v>
      </c>
    </row>
    <row r="97" spans="1:8" ht="13.5">
      <c r="A97" t="s">
        <v>90</v>
      </c>
      <c r="B97">
        <v>42</v>
      </c>
      <c r="C97">
        <v>36</v>
      </c>
      <c r="D97">
        <v>9</v>
      </c>
      <c r="E97" s="1">
        <f t="shared" si="2"/>
        <v>250</v>
      </c>
      <c r="F97">
        <v>2</v>
      </c>
      <c r="G97">
        <v>0</v>
      </c>
      <c r="H97" s="1">
        <f t="shared" si="3"/>
        <v>357.14285714285717</v>
      </c>
    </row>
    <row r="98" spans="1:8" ht="13.5">
      <c r="A98" t="s">
        <v>91</v>
      </c>
      <c r="B98">
        <v>27</v>
      </c>
      <c r="C98">
        <v>23</v>
      </c>
      <c r="D98">
        <v>7</v>
      </c>
      <c r="E98" s="1">
        <f t="shared" si="2"/>
        <v>304.34782608695656</v>
      </c>
      <c r="F98">
        <v>1</v>
      </c>
      <c r="G98">
        <v>0</v>
      </c>
      <c r="H98" s="1">
        <f t="shared" si="3"/>
        <v>407.4074074074074</v>
      </c>
    </row>
    <row r="99" spans="5:8" ht="13.5">
      <c r="E99" s="1"/>
      <c r="H99" s="1"/>
    </row>
    <row r="100" spans="1:8" ht="13.5">
      <c r="A100" t="s">
        <v>78</v>
      </c>
      <c r="B100">
        <v>12</v>
      </c>
      <c r="C100">
        <v>10</v>
      </c>
      <c r="D100">
        <v>2</v>
      </c>
      <c r="E100" s="1">
        <f t="shared" si="2"/>
        <v>200</v>
      </c>
      <c r="F100">
        <v>0</v>
      </c>
      <c r="G100">
        <v>0</v>
      </c>
      <c r="H100" s="1">
        <f t="shared" si="3"/>
        <v>333.3333333333333</v>
      </c>
    </row>
    <row r="101" spans="1:8" ht="13.5">
      <c r="A101" t="s">
        <v>79</v>
      </c>
      <c r="B101">
        <v>16</v>
      </c>
      <c r="C101">
        <v>15</v>
      </c>
      <c r="D101">
        <v>6</v>
      </c>
      <c r="E101" s="1">
        <f t="shared" si="2"/>
        <v>400</v>
      </c>
      <c r="F101">
        <v>0</v>
      </c>
      <c r="G101">
        <v>0</v>
      </c>
      <c r="H101" s="1">
        <f t="shared" si="3"/>
        <v>437.5</v>
      </c>
    </row>
    <row r="102" spans="1:8" ht="13.5">
      <c r="A102" t="s">
        <v>80</v>
      </c>
      <c r="B102">
        <v>10</v>
      </c>
      <c r="C102">
        <v>10</v>
      </c>
      <c r="D102">
        <v>0</v>
      </c>
      <c r="E102" s="1">
        <f t="shared" si="2"/>
        <v>0</v>
      </c>
      <c r="F102">
        <v>0</v>
      </c>
      <c r="G102">
        <v>0</v>
      </c>
      <c r="H102" s="2" t="s">
        <v>138</v>
      </c>
    </row>
    <row r="103" spans="1:8" ht="13.5">
      <c r="A103" t="s">
        <v>81</v>
      </c>
      <c r="B103">
        <v>3</v>
      </c>
      <c r="C103">
        <v>3</v>
      </c>
      <c r="D103">
        <v>0</v>
      </c>
      <c r="E103" s="1">
        <f t="shared" si="2"/>
        <v>0</v>
      </c>
      <c r="F103">
        <v>0</v>
      </c>
      <c r="G103">
        <v>0</v>
      </c>
      <c r="H103" s="2" t="s">
        <v>138</v>
      </c>
    </row>
    <row r="104" spans="1:8" ht="13.5">
      <c r="A104" t="s">
        <v>82</v>
      </c>
      <c r="B104">
        <v>9</v>
      </c>
      <c r="C104">
        <v>8</v>
      </c>
      <c r="D104">
        <v>3</v>
      </c>
      <c r="E104" s="1">
        <f t="shared" si="2"/>
        <v>375</v>
      </c>
      <c r="F104">
        <v>0</v>
      </c>
      <c r="G104">
        <v>0</v>
      </c>
      <c r="H104" s="1">
        <f t="shared" si="3"/>
        <v>444.4444444444444</v>
      </c>
    </row>
    <row r="105" spans="1:8" ht="13.5">
      <c r="A105" t="s">
        <v>88</v>
      </c>
      <c r="B105">
        <v>7</v>
      </c>
      <c r="C105">
        <v>4</v>
      </c>
      <c r="D105">
        <v>2</v>
      </c>
      <c r="E105" s="1">
        <f t="shared" si="2"/>
        <v>500</v>
      </c>
      <c r="F105">
        <v>1</v>
      </c>
      <c r="G105">
        <v>0</v>
      </c>
      <c r="H105" s="1">
        <f t="shared" si="3"/>
        <v>714.2857142857143</v>
      </c>
    </row>
    <row r="106" spans="5:8" ht="13.5">
      <c r="E106" s="1"/>
      <c r="H106" s="1"/>
    </row>
    <row r="107" spans="1:8" ht="13.5">
      <c r="A107" t="s">
        <v>95</v>
      </c>
      <c r="B107">
        <v>29</v>
      </c>
      <c r="C107">
        <v>25</v>
      </c>
      <c r="D107">
        <v>4</v>
      </c>
      <c r="E107" s="1">
        <f t="shared" si="2"/>
        <v>160</v>
      </c>
      <c r="F107">
        <v>0</v>
      </c>
      <c r="G107">
        <v>0</v>
      </c>
      <c r="H107" s="1">
        <f t="shared" si="3"/>
        <v>275.8620689655172</v>
      </c>
    </row>
    <row r="108" spans="1:8" ht="13.5">
      <c r="A108" t="s">
        <v>97</v>
      </c>
      <c r="B108">
        <v>25</v>
      </c>
      <c r="C108">
        <v>21</v>
      </c>
      <c r="D108">
        <v>3</v>
      </c>
      <c r="E108" s="1">
        <f t="shared" si="2"/>
        <v>142.85714285714286</v>
      </c>
      <c r="F108">
        <v>1</v>
      </c>
      <c r="G108">
        <v>0</v>
      </c>
      <c r="H108" s="1">
        <f t="shared" si="3"/>
        <v>280</v>
      </c>
    </row>
    <row r="109" spans="1:8" ht="13.5">
      <c r="A109" t="s">
        <v>99</v>
      </c>
      <c r="B109">
        <v>26</v>
      </c>
      <c r="C109">
        <v>22</v>
      </c>
      <c r="D109">
        <v>0</v>
      </c>
      <c r="E109" s="1">
        <f t="shared" si="2"/>
        <v>0</v>
      </c>
      <c r="F109">
        <v>2</v>
      </c>
      <c r="G109">
        <v>0</v>
      </c>
      <c r="H109" s="1">
        <f t="shared" si="3"/>
        <v>153.84615384615387</v>
      </c>
    </row>
    <row r="110" spans="1:8" ht="13.5">
      <c r="A110" t="s">
        <v>101</v>
      </c>
      <c r="B110">
        <v>25</v>
      </c>
      <c r="C110">
        <v>20</v>
      </c>
      <c r="D110">
        <v>5</v>
      </c>
      <c r="E110" s="1">
        <f t="shared" si="2"/>
        <v>250</v>
      </c>
      <c r="F110">
        <v>3</v>
      </c>
      <c r="G110">
        <v>0</v>
      </c>
      <c r="H110" s="1">
        <f t="shared" si="3"/>
        <v>400</v>
      </c>
    </row>
    <row r="111" spans="1:8" ht="13.5">
      <c r="A111" t="s">
        <v>108</v>
      </c>
      <c r="B111">
        <v>25</v>
      </c>
      <c r="C111">
        <v>21</v>
      </c>
      <c r="D111">
        <v>3</v>
      </c>
      <c r="E111" s="1">
        <f t="shared" si="2"/>
        <v>142.85714285714286</v>
      </c>
      <c r="F111">
        <v>1</v>
      </c>
      <c r="G111">
        <v>0</v>
      </c>
      <c r="H111" s="1">
        <f t="shared" si="3"/>
        <v>280</v>
      </c>
    </row>
    <row r="112" spans="5:8" ht="13.5">
      <c r="E112" s="1"/>
      <c r="H112" s="1"/>
    </row>
    <row r="113" spans="1:8" ht="13.5">
      <c r="A113" t="s">
        <v>98</v>
      </c>
      <c r="B113">
        <v>5</v>
      </c>
      <c r="C113">
        <v>3</v>
      </c>
      <c r="D113">
        <v>1</v>
      </c>
      <c r="E113" s="1">
        <f t="shared" si="2"/>
        <v>333.3333333333333</v>
      </c>
      <c r="F113">
        <v>0</v>
      </c>
      <c r="G113">
        <v>0</v>
      </c>
      <c r="H113" s="1">
        <f t="shared" si="3"/>
        <v>600</v>
      </c>
    </row>
    <row r="114" spans="1:8" ht="13.5">
      <c r="A114" t="s">
        <v>96</v>
      </c>
      <c r="B114">
        <v>11</v>
      </c>
      <c r="C114">
        <v>10</v>
      </c>
      <c r="D114">
        <v>3</v>
      </c>
      <c r="E114" s="1">
        <f t="shared" si="2"/>
        <v>300</v>
      </c>
      <c r="F114">
        <v>1</v>
      </c>
      <c r="G114">
        <v>0</v>
      </c>
      <c r="H114" s="1">
        <f t="shared" si="3"/>
        <v>363.6363636363636</v>
      </c>
    </row>
    <row r="115" spans="1:8" ht="13.5">
      <c r="A115" t="s">
        <v>109</v>
      </c>
      <c r="B115">
        <v>21</v>
      </c>
      <c r="C115">
        <v>20</v>
      </c>
      <c r="D115">
        <v>4</v>
      </c>
      <c r="E115" s="1">
        <f t="shared" si="2"/>
        <v>200</v>
      </c>
      <c r="F115">
        <v>1</v>
      </c>
      <c r="G115">
        <v>0</v>
      </c>
      <c r="H115" s="1">
        <f t="shared" si="3"/>
        <v>238.09523809523807</v>
      </c>
    </row>
    <row r="116" spans="1:8" ht="13.5">
      <c r="A116" t="s">
        <v>110</v>
      </c>
      <c r="B116">
        <v>15</v>
      </c>
      <c r="C116">
        <v>11</v>
      </c>
      <c r="D116">
        <v>2</v>
      </c>
      <c r="E116" s="1">
        <f t="shared" si="2"/>
        <v>181.8181818181818</v>
      </c>
      <c r="F116">
        <v>0</v>
      </c>
      <c r="G116">
        <v>0</v>
      </c>
      <c r="H116" s="1">
        <f t="shared" si="3"/>
        <v>400</v>
      </c>
    </row>
    <row r="117" spans="1:8" ht="13.5">
      <c r="A117" t="s">
        <v>111</v>
      </c>
      <c r="B117">
        <v>13</v>
      </c>
      <c r="C117">
        <v>12</v>
      </c>
      <c r="D117">
        <v>2</v>
      </c>
      <c r="E117" s="1">
        <f t="shared" si="2"/>
        <v>166.66666666666666</v>
      </c>
      <c r="F117">
        <v>2</v>
      </c>
      <c r="G117">
        <v>0</v>
      </c>
      <c r="H117" s="1">
        <f t="shared" si="3"/>
        <v>230.76923076923077</v>
      </c>
    </row>
    <row r="118" spans="1:8" ht="13.5">
      <c r="A118" t="s">
        <v>112</v>
      </c>
      <c r="B118">
        <v>7</v>
      </c>
      <c r="C118">
        <v>6</v>
      </c>
      <c r="D118">
        <v>1</v>
      </c>
      <c r="E118" s="1">
        <f t="shared" si="2"/>
        <v>166.66666666666666</v>
      </c>
      <c r="F118">
        <v>0</v>
      </c>
      <c r="G118">
        <v>0</v>
      </c>
      <c r="H118" s="1">
        <f t="shared" si="3"/>
        <v>285.7142857142857</v>
      </c>
    </row>
    <row r="119" spans="1:8" ht="13.5">
      <c r="A119" t="s">
        <v>113</v>
      </c>
      <c r="B119">
        <v>22</v>
      </c>
      <c r="C119">
        <v>20</v>
      </c>
      <c r="D119">
        <v>3</v>
      </c>
      <c r="E119" s="1">
        <f t="shared" si="2"/>
        <v>150</v>
      </c>
      <c r="F119">
        <v>0</v>
      </c>
      <c r="G119">
        <v>0</v>
      </c>
      <c r="H119" s="1">
        <f t="shared" si="3"/>
        <v>227.27272727272725</v>
      </c>
    </row>
    <row r="120" spans="1:8" ht="13.5">
      <c r="A120" t="s">
        <v>114</v>
      </c>
      <c r="B120">
        <v>9</v>
      </c>
      <c r="C120">
        <v>8</v>
      </c>
      <c r="D120">
        <v>1</v>
      </c>
      <c r="E120" s="1">
        <f t="shared" si="2"/>
        <v>125</v>
      </c>
      <c r="F120">
        <v>0</v>
      </c>
      <c r="G120">
        <v>0</v>
      </c>
      <c r="H120" s="1">
        <f t="shared" si="3"/>
        <v>222.2222222222222</v>
      </c>
    </row>
    <row r="121" spans="1:8" ht="13.5">
      <c r="A121" t="s">
        <v>115</v>
      </c>
      <c r="B121">
        <v>15</v>
      </c>
      <c r="C121">
        <v>14</v>
      </c>
      <c r="D121">
        <v>1</v>
      </c>
      <c r="E121" s="1">
        <f t="shared" si="2"/>
        <v>71.42857142857143</v>
      </c>
      <c r="F121">
        <v>0</v>
      </c>
      <c r="G121">
        <v>0</v>
      </c>
      <c r="H121" s="1">
        <f t="shared" si="3"/>
        <v>133.33333333333334</v>
      </c>
    </row>
    <row r="122" spans="1:8" ht="13.5">
      <c r="A122" t="s">
        <v>116</v>
      </c>
      <c r="B122">
        <v>20</v>
      </c>
      <c r="C122">
        <v>19</v>
      </c>
      <c r="D122">
        <v>1</v>
      </c>
      <c r="E122" s="1">
        <f t="shared" si="2"/>
        <v>52.63157894736842</v>
      </c>
      <c r="F122">
        <v>1</v>
      </c>
      <c r="G122">
        <v>0</v>
      </c>
      <c r="H122" s="1">
        <f t="shared" si="3"/>
        <v>100</v>
      </c>
    </row>
    <row r="123" spans="1:8" ht="13.5">
      <c r="A123" t="s">
        <v>100</v>
      </c>
      <c r="B123">
        <v>15</v>
      </c>
      <c r="C123">
        <v>13</v>
      </c>
      <c r="D123">
        <v>0</v>
      </c>
      <c r="E123" s="1">
        <f t="shared" si="2"/>
        <v>0</v>
      </c>
      <c r="F123">
        <v>0</v>
      </c>
      <c r="G123">
        <v>0</v>
      </c>
      <c r="H123" s="1">
        <f t="shared" si="3"/>
        <v>133.33333333333334</v>
      </c>
    </row>
    <row r="124" spans="1:8" ht="13.5">
      <c r="A124" t="s">
        <v>117</v>
      </c>
      <c r="B124">
        <v>2</v>
      </c>
      <c r="C124">
        <v>1</v>
      </c>
      <c r="D124">
        <v>0</v>
      </c>
      <c r="E124" s="1">
        <f t="shared" si="2"/>
        <v>0</v>
      </c>
      <c r="F124">
        <v>0</v>
      </c>
      <c r="G124">
        <v>0</v>
      </c>
      <c r="H124" s="1">
        <f t="shared" si="3"/>
        <v>500</v>
      </c>
    </row>
    <row r="125" spans="1:8" ht="13.5">
      <c r="A125" t="s">
        <v>118</v>
      </c>
      <c r="B125">
        <v>3</v>
      </c>
      <c r="C125">
        <v>3</v>
      </c>
      <c r="D125">
        <v>0</v>
      </c>
      <c r="E125" s="1">
        <f t="shared" si="2"/>
        <v>0</v>
      </c>
      <c r="F125">
        <v>1</v>
      </c>
      <c r="G125">
        <v>0</v>
      </c>
      <c r="H125" s="2" t="s">
        <v>138</v>
      </c>
    </row>
    <row r="126" spans="1:8" ht="13.5">
      <c r="A126" t="s">
        <v>119</v>
      </c>
      <c r="B126">
        <v>2</v>
      </c>
      <c r="C126">
        <v>2</v>
      </c>
      <c r="D126">
        <v>0</v>
      </c>
      <c r="E126" s="1">
        <f t="shared" si="2"/>
        <v>0</v>
      </c>
      <c r="F126">
        <v>0</v>
      </c>
      <c r="G126">
        <v>0</v>
      </c>
      <c r="H126" s="2" t="s">
        <v>138</v>
      </c>
    </row>
    <row r="127" spans="1:8" ht="13.5">
      <c r="A127" t="s">
        <v>120</v>
      </c>
      <c r="B127">
        <v>1</v>
      </c>
      <c r="C127">
        <v>1</v>
      </c>
      <c r="D127">
        <v>0</v>
      </c>
      <c r="E127" s="1">
        <f t="shared" si="2"/>
        <v>0</v>
      </c>
      <c r="F127">
        <v>0</v>
      </c>
      <c r="G127">
        <v>0</v>
      </c>
      <c r="H127" s="2" t="s">
        <v>138</v>
      </c>
    </row>
    <row r="128" spans="5:8" ht="13.5">
      <c r="E128" s="1"/>
      <c r="H128" s="1"/>
    </row>
    <row r="129" spans="1:8" ht="13.5">
      <c r="A129" t="s">
        <v>104</v>
      </c>
      <c r="B129">
        <v>25</v>
      </c>
      <c r="C129">
        <v>24</v>
      </c>
      <c r="D129">
        <v>6</v>
      </c>
      <c r="E129" s="1">
        <f t="shared" si="2"/>
        <v>250</v>
      </c>
      <c r="F129">
        <v>5</v>
      </c>
      <c r="G129">
        <v>0</v>
      </c>
      <c r="H129" s="1">
        <f t="shared" si="3"/>
        <v>280</v>
      </c>
    </row>
    <row r="130" spans="1:8" ht="13.5">
      <c r="A130" t="s">
        <v>105</v>
      </c>
      <c r="B130">
        <v>33</v>
      </c>
      <c r="C130">
        <v>29</v>
      </c>
      <c r="D130">
        <v>5</v>
      </c>
      <c r="E130" s="1">
        <f t="shared" si="2"/>
        <v>172.41379310344828</v>
      </c>
      <c r="F130">
        <v>3</v>
      </c>
      <c r="G130">
        <v>0</v>
      </c>
      <c r="H130" s="1">
        <f t="shared" si="3"/>
        <v>272.7272727272727</v>
      </c>
    </row>
    <row r="131" spans="1:8" ht="13.5">
      <c r="A131" t="s">
        <v>106</v>
      </c>
      <c r="B131">
        <v>32</v>
      </c>
      <c r="C131">
        <v>29</v>
      </c>
      <c r="D131">
        <v>6</v>
      </c>
      <c r="E131" s="1">
        <f aca="true" t="shared" si="4" ref="E131:E151">SUM(D131/C131)*1000</f>
        <v>206.89655172413794</v>
      </c>
      <c r="F131">
        <v>3</v>
      </c>
      <c r="G131">
        <v>0</v>
      </c>
      <c r="H131" s="1">
        <f aca="true" t="shared" si="5" ref="H131:H150">SUM(B131-C131+D131)/B131*1000</f>
        <v>281.25</v>
      </c>
    </row>
    <row r="132" spans="1:8" ht="13.5">
      <c r="A132" t="s">
        <v>121</v>
      </c>
      <c r="B132">
        <v>35</v>
      </c>
      <c r="C132">
        <v>31</v>
      </c>
      <c r="D132">
        <v>9</v>
      </c>
      <c r="E132" s="1">
        <f t="shared" si="4"/>
        <v>290.32258064516134</v>
      </c>
      <c r="F132">
        <v>2</v>
      </c>
      <c r="G132">
        <v>0</v>
      </c>
      <c r="H132" s="1">
        <f t="shared" si="5"/>
        <v>371.42857142857144</v>
      </c>
    </row>
    <row r="133" spans="1:8" ht="13.5">
      <c r="A133" t="s">
        <v>122</v>
      </c>
      <c r="B133">
        <v>26</v>
      </c>
      <c r="C133">
        <v>19</v>
      </c>
      <c r="D133">
        <v>2</v>
      </c>
      <c r="E133" s="1">
        <f t="shared" si="4"/>
        <v>105.26315789473684</v>
      </c>
      <c r="F133">
        <v>2</v>
      </c>
      <c r="G133">
        <v>0</v>
      </c>
      <c r="H133" s="1">
        <f t="shared" si="5"/>
        <v>346.15384615384613</v>
      </c>
    </row>
    <row r="134" spans="1:8" ht="13.5">
      <c r="A134" t="s">
        <v>123</v>
      </c>
      <c r="B134">
        <v>23</v>
      </c>
      <c r="C134">
        <v>19</v>
      </c>
      <c r="D134">
        <v>2</v>
      </c>
      <c r="E134" s="1">
        <f t="shared" si="4"/>
        <v>105.26315789473684</v>
      </c>
      <c r="F134">
        <v>4</v>
      </c>
      <c r="G134">
        <v>0</v>
      </c>
      <c r="H134" s="1">
        <f t="shared" si="5"/>
        <v>260.8695652173913</v>
      </c>
    </row>
    <row r="135" spans="5:8" ht="13.5">
      <c r="E135" s="1"/>
      <c r="H135" s="1"/>
    </row>
    <row r="136" spans="1:8" ht="13.5">
      <c r="A136" t="s">
        <v>124</v>
      </c>
      <c r="B136">
        <v>2</v>
      </c>
      <c r="C136">
        <v>2</v>
      </c>
      <c r="D136">
        <v>2</v>
      </c>
      <c r="E136" s="1">
        <f t="shared" si="4"/>
        <v>1000</v>
      </c>
      <c r="F136">
        <v>0</v>
      </c>
      <c r="G136">
        <v>0</v>
      </c>
      <c r="H136" s="1">
        <f t="shared" si="5"/>
        <v>1000</v>
      </c>
    </row>
    <row r="137" spans="1:8" ht="13.5">
      <c r="A137" t="s">
        <v>125</v>
      </c>
      <c r="B137">
        <v>1</v>
      </c>
      <c r="C137">
        <v>1</v>
      </c>
      <c r="D137">
        <v>1</v>
      </c>
      <c r="E137" s="1">
        <f t="shared" si="4"/>
        <v>1000</v>
      </c>
      <c r="F137">
        <v>0</v>
      </c>
      <c r="G137">
        <v>0</v>
      </c>
      <c r="H137" s="1">
        <f t="shared" si="5"/>
        <v>1000</v>
      </c>
    </row>
    <row r="138" spans="1:8" ht="13.5">
      <c r="A138" t="s">
        <v>126</v>
      </c>
      <c r="B138">
        <v>7</v>
      </c>
      <c r="C138">
        <v>7</v>
      </c>
      <c r="D138">
        <v>4</v>
      </c>
      <c r="E138" s="1">
        <f t="shared" si="4"/>
        <v>571.4285714285714</v>
      </c>
      <c r="F138">
        <v>2</v>
      </c>
      <c r="G138">
        <v>0</v>
      </c>
      <c r="H138" s="1">
        <f t="shared" si="5"/>
        <v>571.4285714285714</v>
      </c>
    </row>
    <row r="139" spans="1:8" ht="13.5">
      <c r="A139" t="s">
        <v>102</v>
      </c>
      <c r="B139">
        <v>7</v>
      </c>
      <c r="C139">
        <v>7</v>
      </c>
      <c r="D139">
        <v>3</v>
      </c>
      <c r="E139" s="1">
        <f t="shared" si="4"/>
        <v>428.57142857142856</v>
      </c>
      <c r="F139">
        <v>1</v>
      </c>
      <c r="G139">
        <v>0</v>
      </c>
      <c r="H139" s="1">
        <f t="shared" si="5"/>
        <v>428.57142857142856</v>
      </c>
    </row>
    <row r="140" spans="1:8" ht="13.5">
      <c r="A140" t="s">
        <v>127</v>
      </c>
      <c r="B140">
        <v>3</v>
      </c>
      <c r="C140">
        <v>3</v>
      </c>
      <c r="D140">
        <v>1</v>
      </c>
      <c r="E140" s="1">
        <f t="shared" si="4"/>
        <v>333.3333333333333</v>
      </c>
      <c r="F140">
        <v>0</v>
      </c>
      <c r="G140">
        <v>0</v>
      </c>
      <c r="H140" s="1">
        <f t="shared" si="5"/>
        <v>333.3333333333333</v>
      </c>
    </row>
    <row r="141" spans="1:8" ht="13.5">
      <c r="A141" t="s">
        <v>128</v>
      </c>
      <c r="B141">
        <v>13</v>
      </c>
      <c r="C141">
        <v>12</v>
      </c>
      <c r="D141">
        <v>3</v>
      </c>
      <c r="E141" s="1">
        <f t="shared" si="4"/>
        <v>250</v>
      </c>
      <c r="F141">
        <v>0</v>
      </c>
      <c r="G141">
        <v>0</v>
      </c>
      <c r="H141" s="1">
        <f t="shared" si="5"/>
        <v>307.69230769230774</v>
      </c>
    </row>
    <row r="142" spans="1:8" ht="13.5">
      <c r="A142" t="s">
        <v>129</v>
      </c>
      <c r="B142">
        <v>9</v>
      </c>
      <c r="C142">
        <v>8</v>
      </c>
      <c r="D142">
        <v>2</v>
      </c>
      <c r="E142" s="1">
        <f t="shared" si="4"/>
        <v>250</v>
      </c>
      <c r="F142">
        <v>2</v>
      </c>
      <c r="G142">
        <v>0</v>
      </c>
      <c r="H142" s="1">
        <f t="shared" si="5"/>
        <v>333.3333333333333</v>
      </c>
    </row>
    <row r="143" spans="1:8" ht="13.5">
      <c r="A143" t="s">
        <v>107</v>
      </c>
      <c r="B143">
        <v>15</v>
      </c>
      <c r="C143">
        <v>12</v>
      </c>
      <c r="D143">
        <v>2</v>
      </c>
      <c r="E143" s="1">
        <f t="shared" si="4"/>
        <v>166.66666666666666</v>
      </c>
      <c r="F143">
        <v>0</v>
      </c>
      <c r="G143">
        <v>0</v>
      </c>
      <c r="H143" s="1">
        <f t="shared" si="5"/>
        <v>333.3333333333333</v>
      </c>
    </row>
    <row r="144" spans="1:8" ht="13.5">
      <c r="A144" t="s">
        <v>130</v>
      </c>
      <c r="B144">
        <v>7</v>
      </c>
      <c r="C144">
        <v>6</v>
      </c>
      <c r="D144">
        <v>1</v>
      </c>
      <c r="E144" s="1">
        <f t="shared" si="4"/>
        <v>166.66666666666666</v>
      </c>
      <c r="F144">
        <v>2</v>
      </c>
      <c r="G144">
        <v>0</v>
      </c>
      <c r="H144" s="1">
        <f t="shared" si="5"/>
        <v>285.7142857142857</v>
      </c>
    </row>
    <row r="145" spans="1:8" ht="13.5">
      <c r="A145" t="s">
        <v>131</v>
      </c>
      <c r="B145">
        <v>11</v>
      </c>
      <c r="C145">
        <v>7</v>
      </c>
      <c r="D145">
        <v>1</v>
      </c>
      <c r="E145" s="1">
        <f t="shared" si="4"/>
        <v>142.85714285714286</v>
      </c>
      <c r="F145">
        <v>1</v>
      </c>
      <c r="G145">
        <v>0</v>
      </c>
      <c r="H145" s="1">
        <f t="shared" si="5"/>
        <v>454.5454545454545</v>
      </c>
    </row>
    <row r="146" spans="1:8" ht="13.5">
      <c r="A146" t="s">
        <v>132</v>
      </c>
      <c r="B146">
        <v>18</v>
      </c>
      <c r="C146">
        <v>15</v>
      </c>
      <c r="D146">
        <v>0</v>
      </c>
      <c r="E146" s="1">
        <f t="shared" si="4"/>
        <v>0</v>
      </c>
      <c r="F146">
        <v>1</v>
      </c>
      <c r="G146">
        <v>0</v>
      </c>
      <c r="H146" s="1">
        <f t="shared" si="5"/>
        <v>166.66666666666666</v>
      </c>
    </row>
    <row r="147" spans="1:8" ht="13.5">
      <c r="A147" t="s">
        <v>103</v>
      </c>
      <c r="B147">
        <v>10</v>
      </c>
      <c r="C147">
        <v>9</v>
      </c>
      <c r="D147">
        <v>0</v>
      </c>
      <c r="E147" s="1">
        <f t="shared" si="4"/>
        <v>0</v>
      </c>
      <c r="F147">
        <v>0</v>
      </c>
      <c r="G147">
        <v>0</v>
      </c>
      <c r="H147" s="1">
        <f t="shared" si="5"/>
        <v>100</v>
      </c>
    </row>
    <row r="148" spans="1:8" ht="13.5">
      <c r="A148" t="s">
        <v>133</v>
      </c>
      <c r="B148">
        <v>12</v>
      </c>
      <c r="C148">
        <v>7</v>
      </c>
      <c r="D148">
        <v>0</v>
      </c>
      <c r="E148" s="1">
        <f t="shared" si="4"/>
        <v>0</v>
      </c>
      <c r="F148">
        <v>0</v>
      </c>
      <c r="G148">
        <v>0</v>
      </c>
      <c r="H148" s="1">
        <f t="shared" si="5"/>
        <v>416.6666666666667</v>
      </c>
    </row>
    <row r="149" spans="1:8" ht="13.5">
      <c r="A149" t="s">
        <v>134</v>
      </c>
      <c r="B149">
        <v>6</v>
      </c>
      <c r="C149">
        <v>6</v>
      </c>
      <c r="D149">
        <v>0</v>
      </c>
      <c r="E149" s="1">
        <f t="shared" si="4"/>
        <v>0</v>
      </c>
      <c r="F149">
        <v>0</v>
      </c>
      <c r="G149">
        <v>0</v>
      </c>
      <c r="H149" s="2" t="s">
        <v>138</v>
      </c>
    </row>
    <row r="150" spans="1:8" ht="13.5">
      <c r="A150" t="s">
        <v>135</v>
      </c>
      <c r="B150">
        <v>3</v>
      </c>
      <c r="C150">
        <v>2</v>
      </c>
      <c r="D150">
        <v>0</v>
      </c>
      <c r="E150" s="1">
        <f t="shared" si="4"/>
        <v>0</v>
      </c>
      <c r="F150">
        <v>0</v>
      </c>
      <c r="G150">
        <v>0</v>
      </c>
      <c r="H150" s="1">
        <f t="shared" si="5"/>
        <v>333.3333333333333</v>
      </c>
    </row>
    <row r="151" spans="1:8" ht="13.5">
      <c r="A151" t="s">
        <v>136</v>
      </c>
      <c r="B151">
        <v>2</v>
      </c>
      <c r="C151">
        <v>2</v>
      </c>
      <c r="D151">
        <v>0</v>
      </c>
      <c r="E151" s="1">
        <f t="shared" si="4"/>
        <v>0</v>
      </c>
      <c r="F151">
        <v>0</v>
      </c>
      <c r="G151">
        <v>0</v>
      </c>
      <c r="H151" s="2" t="s">
        <v>138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1"/>
  <sheetViews>
    <sheetView workbookViewId="0" topLeftCell="A1">
      <selection activeCell="A31" sqref="A31"/>
    </sheetView>
  </sheetViews>
  <sheetFormatPr defaultColWidth="9.00390625" defaultRowHeight="13.5"/>
  <cols>
    <col min="1" max="1" width="24.50390625" style="0" customWidth="1"/>
  </cols>
  <sheetData>
    <row r="1" spans="1:8" ht="26.25" customHeight="1">
      <c r="A1" t="s">
        <v>145</v>
      </c>
      <c r="B1" t="s">
        <v>139</v>
      </c>
      <c r="C1" t="s">
        <v>140</v>
      </c>
      <c r="D1" t="s">
        <v>141</v>
      </c>
      <c r="E1" t="s">
        <v>142</v>
      </c>
      <c r="F1" t="s">
        <v>143</v>
      </c>
      <c r="G1" t="s">
        <v>144</v>
      </c>
      <c r="H1" t="s">
        <v>137</v>
      </c>
    </row>
    <row r="2" spans="1:8" ht="13.5">
      <c r="A2" t="s">
        <v>5</v>
      </c>
      <c r="B2">
        <v>50</v>
      </c>
      <c r="C2">
        <v>39</v>
      </c>
      <c r="D2">
        <v>19</v>
      </c>
      <c r="E2" s="1">
        <f>SUM(D2/C2)*1000</f>
        <v>487.1794871794872</v>
      </c>
      <c r="F2">
        <v>0</v>
      </c>
      <c r="G2">
        <v>2</v>
      </c>
      <c r="H2">
        <f>SUM(B2-C2+D2)/B2*1000</f>
        <v>600</v>
      </c>
    </row>
    <row r="3" spans="1:8" ht="13.5">
      <c r="A3" t="s">
        <v>6</v>
      </c>
      <c r="B3">
        <v>30</v>
      </c>
      <c r="C3">
        <v>20</v>
      </c>
      <c r="D3">
        <v>3</v>
      </c>
      <c r="E3" s="1">
        <f aca="true" t="shared" si="0" ref="E3:E66">SUM(D3/C3)*1000</f>
        <v>150</v>
      </c>
      <c r="F3">
        <v>1</v>
      </c>
      <c r="G3">
        <v>0</v>
      </c>
      <c r="H3" s="1">
        <f aca="true" t="shared" si="1" ref="H3:H66">SUM(B3-C3+D3)/B3*1000</f>
        <v>433.33333333333337</v>
      </c>
    </row>
    <row r="4" spans="1:8" ht="13.5">
      <c r="A4" t="s">
        <v>3</v>
      </c>
      <c r="B4">
        <v>44</v>
      </c>
      <c r="C4">
        <v>36</v>
      </c>
      <c r="D4">
        <v>8</v>
      </c>
      <c r="E4" s="1">
        <f t="shared" si="0"/>
        <v>222.2222222222222</v>
      </c>
      <c r="F4">
        <v>2</v>
      </c>
      <c r="G4">
        <v>1</v>
      </c>
      <c r="H4" s="1">
        <f t="shared" si="1"/>
        <v>363.6363636363636</v>
      </c>
    </row>
    <row r="5" spans="1:8" ht="13.5">
      <c r="A5" t="s">
        <v>8</v>
      </c>
      <c r="B5">
        <v>30</v>
      </c>
      <c r="C5">
        <v>23</v>
      </c>
      <c r="D5">
        <v>4</v>
      </c>
      <c r="E5" s="1">
        <f t="shared" si="0"/>
        <v>173.91304347826087</v>
      </c>
      <c r="F5">
        <v>3</v>
      </c>
      <c r="G5">
        <v>0</v>
      </c>
      <c r="H5" s="1">
        <f t="shared" si="1"/>
        <v>366.66666666666663</v>
      </c>
    </row>
    <row r="6" spans="1:8" ht="13.5">
      <c r="A6" t="s">
        <v>11</v>
      </c>
      <c r="B6">
        <v>42</v>
      </c>
      <c r="C6">
        <v>29</v>
      </c>
      <c r="D6">
        <v>12</v>
      </c>
      <c r="E6" s="1">
        <f t="shared" si="0"/>
        <v>413.7931034482759</v>
      </c>
      <c r="F6">
        <v>4</v>
      </c>
      <c r="G6">
        <v>0</v>
      </c>
      <c r="H6" s="1">
        <f t="shared" si="1"/>
        <v>595.2380952380952</v>
      </c>
    </row>
    <row r="7" spans="1:8" ht="13.5">
      <c r="A7" t="s">
        <v>16</v>
      </c>
      <c r="B7">
        <v>45</v>
      </c>
      <c r="C7">
        <v>40</v>
      </c>
      <c r="D7">
        <v>17</v>
      </c>
      <c r="E7" s="1">
        <f t="shared" si="0"/>
        <v>425</v>
      </c>
      <c r="F7">
        <v>8</v>
      </c>
      <c r="G7">
        <v>1</v>
      </c>
      <c r="H7" s="1">
        <f t="shared" si="1"/>
        <v>488.88888888888886</v>
      </c>
    </row>
    <row r="8" spans="1:8" ht="13.5">
      <c r="A8" t="s">
        <v>17</v>
      </c>
      <c r="B8">
        <v>33</v>
      </c>
      <c r="C8">
        <v>28</v>
      </c>
      <c r="D8">
        <v>10</v>
      </c>
      <c r="E8" s="1">
        <f t="shared" si="0"/>
        <v>357.14285714285717</v>
      </c>
      <c r="F8">
        <v>8</v>
      </c>
      <c r="G8">
        <v>0</v>
      </c>
      <c r="H8" s="1">
        <f t="shared" si="1"/>
        <v>454.5454545454545</v>
      </c>
    </row>
    <row r="9" spans="1:8" ht="13.5">
      <c r="A9" t="s">
        <v>18</v>
      </c>
      <c r="B9">
        <v>45</v>
      </c>
      <c r="C9">
        <v>35</v>
      </c>
      <c r="D9">
        <v>14</v>
      </c>
      <c r="E9" s="1">
        <f t="shared" si="0"/>
        <v>400</v>
      </c>
      <c r="F9">
        <v>10</v>
      </c>
      <c r="G9">
        <v>0</v>
      </c>
      <c r="H9" s="1">
        <f t="shared" si="1"/>
        <v>533.3333333333334</v>
      </c>
    </row>
    <row r="10" spans="5:8" ht="13.5">
      <c r="E10" s="1"/>
      <c r="H10" s="1"/>
    </row>
    <row r="11" spans="1:8" ht="13.5">
      <c r="A11" t="s">
        <v>1</v>
      </c>
      <c r="B11">
        <v>8</v>
      </c>
      <c r="C11">
        <v>5</v>
      </c>
      <c r="D11">
        <v>2</v>
      </c>
      <c r="E11" s="1">
        <f t="shared" si="0"/>
        <v>400</v>
      </c>
      <c r="F11">
        <v>0</v>
      </c>
      <c r="G11">
        <v>0</v>
      </c>
      <c r="H11" s="1">
        <f t="shared" si="1"/>
        <v>625</v>
      </c>
    </row>
    <row r="12" spans="1:8" ht="13.5">
      <c r="A12" t="s">
        <v>2</v>
      </c>
      <c r="B12">
        <v>11</v>
      </c>
      <c r="C12">
        <v>10</v>
      </c>
      <c r="D12">
        <v>2</v>
      </c>
      <c r="E12" s="1">
        <f t="shared" si="0"/>
        <v>200</v>
      </c>
      <c r="F12">
        <v>0</v>
      </c>
      <c r="G12">
        <v>0</v>
      </c>
      <c r="H12" s="1">
        <f t="shared" si="1"/>
        <v>272.7272727272727</v>
      </c>
    </row>
    <row r="13" spans="1:8" ht="13.5">
      <c r="A13" t="s">
        <v>4</v>
      </c>
      <c r="B13">
        <v>19</v>
      </c>
      <c r="C13">
        <v>17</v>
      </c>
      <c r="D13">
        <v>5</v>
      </c>
      <c r="E13" s="1">
        <f t="shared" si="0"/>
        <v>294.11764705882354</v>
      </c>
      <c r="F13">
        <v>0</v>
      </c>
      <c r="G13">
        <v>0</v>
      </c>
      <c r="H13" s="1">
        <f t="shared" si="1"/>
        <v>368.4210526315789</v>
      </c>
    </row>
    <row r="14" spans="1:8" ht="13.5">
      <c r="A14" t="s">
        <v>7</v>
      </c>
      <c r="B14">
        <v>21</v>
      </c>
      <c r="C14">
        <v>18</v>
      </c>
      <c r="D14">
        <v>2</v>
      </c>
      <c r="E14" s="1">
        <f t="shared" si="0"/>
        <v>111.1111111111111</v>
      </c>
      <c r="F14">
        <v>4</v>
      </c>
      <c r="G14">
        <v>0</v>
      </c>
      <c r="H14" s="1">
        <f t="shared" si="1"/>
        <v>238.09523809523807</v>
      </c>
    </row>
    <row r="15" spans="1:8" ht="13.5">
      <c r="A15" t="s">
        <v>9</v>
      </c>
      <c r="B15">
        <v>6</v>
      </c>
      <c r="C15">
        <v>5</v>
      </c>
      <c r="D15">
        <v>1</v>
      </c>
      <c r="E15" s="1">
        <f t="shared" si="0"/>
        <v>200</v>
      </c>
      <c r="F15">
        <v>0</v>
      </c>
      <c r="G15">
        <v>0</v>
      </c>
      <c r="H15" s="1">
        <f t="shared" si="1"/>
        <v>333.3333333333333</v>
      </c>
    </row>
    <row r="16" spans="1:8" ht="13.5">
      <c r="A16" t="s">
        <v>10</v>
      </c>
      <c r="B16">
        <v>2</v>
      </c>
      <c r="C16">
        <v>1</v>
      </c>
      <c r="D16">
        <v>0</v>
      </c>
      <c r="E16" s="1">
        <f t="shared" si="0"/>
        <v>0</v>
      </c>
      <c r="F16">
        <v>0</v>
      </c>
      <c r="G16">
        <v>0</v>
      </c>
      <c r="H16" s="1">
        <f t="shared" si="1"/>
        <v>500</v>
      </c>
    </row>
    <row r="17" spans="1:8" ht="13.5">
      <c r="A17" t="s">
        <v>12</v>
      </c>
      <c r="B17">
        <v>2</v>
      </c>
      <c r="C17">
        <v>2</v>
      </c>
      <c r="D17">
        <v>1</v>
      </c>
      <c r="E17" s="1">
        <f t="shared" si="0"/>
        <v>500</v>
      </c>
      <c r="F17">
        <v>0</v>
      </c>
      <c r="G17">
        <v>0</v>
      </c>
      <c r="H17" s="1">
        <f t="shared" si="1"/>
        <v>500</v>
      </c>
    </row>
    <row r="18" spans="1:8" ht="13.5">
      <c r="A18" t="s">
        <v>13</v>
      </c>
      <c r="B18">
        <v>7</v>
      </c>
      <c r="C18">
        <v>5</v>
      </c>
      <c r="D18">
        <v>5</v>
      </c>
      <c r="E18" s="1">
        <f t="shared" si="0"/>
        <v>1000</v>
      </c>
      <c r="F18">
        <v>3</v>
      </c>
      <c r="G18">
        <v>0</v>
      </c>
      <c r="H18" s="1">
        <f t="shared" si="1"/>
        <v>1000</v>
      </c>
    </row>
    <row r="19" spans="1:8" ht="13.5">
      <c r="A19" t="s">
        <v>14</v>
      </c>
      <c r="B19">
        <v>7</v>
      </c>
      <c r="C19">
        <v>7</v>
      </c>
      <c r="D19">
        <v>2</v>
      </c>
      <c r="E19" s="1">
        <f t="shared" si="0"/>
        <v>285.7142857142857</v>
      </c>
      <c r="F19">
        <v>0</v>
      </c>
      <c r="G19">
        <v>0</v>
      </c>
      <c r="H19" s="1">
        <f t="shared" si="1"/>
        <v>285.7142857142857</v>
      </c>
    </row>
    <row r="20" spans="1:8" ht="13.5">
      <c r="A20" t="s">
        <v>15</v>
      </c>
      <c r="B20">
        <v>17</v>
      </c>
      <c r="C20">
        <v>17</v>
      </c>
      <c r="D20">
        <v>3</v>
      </c>
      <c r="E20" s="1">
        <f t="shared" si="0"/>
        <v>176.47058823529412</v>
      </c>
      <c r="F20">
        <v>0</v>
      </c>
      <c r="G20">
        <v>0</v>
      </c>
      <c r="H20" s="1">
        <f t="shared" si="1"/>
        <v>176.47058823529412</v>
      </c>
    </row>
    <row r="21" spans="1:8" ht="13.5">
      <c r="A21" t="s">
        <v>19</v>
      </c>
      <c r="B21">
        <v>8</v>
      </c>
      <c r="C21">
        <v>4</v>
      </c>
      <c r="D21">
        <v>2</v>
      </c>
      <c r="E21" s="1">
        <f t="shared" si="0"/>
        <v>500</v>
      </c>
      <c r="F21">
        <v>1</v>
      </c>
      <c r="G21">
        <v>0</v>
      </c>
      <c r="H21" s="1">
        <f t="shared" si="1"/>
        <v>750</v>
      </c>
    </row>
    <row r="22" spans="5:8" ht="13.5">
      <c r="E22" s="1"/>
      <c r="H22" s="1"/>
    </row>
    <row r="23" spans="1:8" ht="13.5">
      <c r="A23" t="s">
        <v>20</v>
      </c>
      <c r="B23">
        <v>37</v>
      </c>
      <c r="C23">
        <v>30</v>
      </c>
      <c r="D23">
        <v>9</v>
      </c>
      <c r="E23" s="1">
        <f t="shared" si="0"/>
        <v>300</v>
      </c>
      <c r="F23">
        <v>10</v>
      </c>
      <c r="G23">
        <v>2</v>
      </c>
      <c r="H23" s="1">
        <f t="shared" si="1"/>
        <v>432.43243243243245</v>
      </c>
    </row>
    <row r="24" spans="1:8" ht="13.5">
      <c r="A24" t="s">
        <v>24</v>
      </c>
      <c r="B24">
        <v>35</v>
      </c>
      <c r="C24">
        <v>23</v>
      </c>
      <c r="D24">
        <v>10</v>
      </c>
      <c r="E24" s="1">
        <f t="shared" si="0"/>
        <v>434.7826086956522</v>
      </c>
      <c r="F24">
        <v>13</v>
      </c>
      <c r="G24">
        <v>0</v>
      </c>
      <c r="H24" s="1">
        <f t="shared" si="1"/>
        <v>628.5714285714286</v>
      </c>
    </row>
    <row r="25" spans="1:8" ht="13.5">
      <c r="A25" t="s">
        <v>35</v>
      </c>
      <c r="B25">
        <v>29</v>
      </c>
      <c r="C25">
        <v>22</v>
      </c>
      <c r="D25">
        <v>13</v>
      </c>
      <c r="E25" s="1">
        <f t="shared" si="0"/>
        <v>590.909090909091</v>
      </c>
      <c r="F25">
        <v>11</v>
      </c>
      <c r="G25">
        <v>1</v>
      </c>
      <c r="H25" s="1">
        <f t="shared" si="1"/>
        <v>689.6551724137931</v>
      </c>
    </row>
    <row r="26" spans="1:8" ht="13.5">
      <c r="A26" t="s">
        <v>36</v>
      </c>
      <c r="B26">
        <v>48</v>
      </c>
      <c r="C26">
        <v>42</v>
      </c>
      <c r="D26">
        <v>11</v>
      </c>
      <c r="E26" s="1">
        <f t="shared" si="0"/>
        <v>261.9047619047619</v>
      </c>
      <c r="F26">
        <v>10</v>
      </c>
      <c r="G26">
        <v>1</v>
      </c>
      <c r="H26" s="1">
        <f t="shared" si="1"/>
        <v>354.1666666666667</v>
      </c>
    </row>
    <row r="27" spans="1:8" ht="13.5">
      <c r="A27" t="s">
        <v>93</v>
      </c>
      <c r="B27">
        <v>27</v>
      </c>
      <c r="C27">
        <v>22</v>
      </c>
      <c r="D27">
        <v>10</v>
      </c>
      <c r="E27" s="1">
        <f t="shared" si="0"/>
        <v>454.5454545454545</v>
      </c>
      <c r="F27">
        <v>2</v>
      </c>
      <c r="G27">
        <v>0</v>
      </c>
      <c r="H27" s="1">
        <f t="shared" si="1"/>
        <v>555.5555555555555</v>
      </c>
    </row>
    <row r="28" spans="1:8" ht="13.5">
      <c r="A28" t="s">
        <v>38</v>
      </c>
      <c r="B28">
        <v>34</v>
      </c>
      <c r="C28">
        <v>28</v>
      </c>
      <c r="D28">
        <v>8</v>
      </c>
      <c r="E28" s="1">
        <f t="shared" si="0"/>
        <v>285.7142857142857</v>
      </c>
      <c r="F28">
        <v>7</v>
      </c>
      <c r="G28">
        <v>0</v>
      </c>
      <c r="H28" s="1">
        <f t="shared" si="1"/>
        <v>411.7647058823529</v>
      </c>
    </row>
    <row r="29" spans="1:8" ht="13.5">
      <c r="A29" t="s">
        <v>23</v>
      </c>
      <c r="B29">
        <v>26</v>
      </c>
      <c r="C29">
        <v>21</v>
      </c>
      <c r="D29">
        <v>6</v>
      </c>
      <c r="E29" s="1">
        <f t="shared" si="0"/>
        <v>285.7142857142857</v>
      </c>
      <c r="F29">
        <v>5</v>
      </c>
      <c r="G29">
        <v>0</v>
      </c>
      <c r="H29" s="1">
        <f t="shared" si="1"/>
        <v>423.0769230769231</v>
      </c>
    </row>
    <row r="30" spans="1:8" ht="13.5">
      <c r="A30" t="s">
        <v>26</v>
      </c>
      <c r="B30">
        <v>23</v>
      </c>
      <c r="C30">
        <v>21</v>
      </c>
      <c r="D30">
        <v>5</v>
      </c>
      <c r="E30" s="1">
        <f t="shared" si="0"/>
        <v>238.09523809523807</v>
      </c>
      <c r="F30">
        <v>3</v>
      </c>
      <c r="G30">
        <v>0</v>
      </c>
      <c r="H30" s="1">
        <f t="shared" si="1"/>
        <v>304.34782608695656</v>
      </c>
    </row>
    <row r="31" spans="5:8" ht="13.5">
      <c r="E31" s="1"/>
      <c r="H31" s="1"/>
    </row>
    <row r="32" spans="1:8" ht="13.5">
      <c r="A32" t="s">
        <v>21</v>
      </c>
      <c r="B32">
        <v>11</v>
      </c>
      <c r="C32">
        <v>8</v>
      </c>
      <c r="D32">
        <v>2</v>
      </c>
      <c r="E32" s="1">
        <f t="shared" si="0"/>
        <v>250</v>
      </c>
      <c r="F32">
        <v>0</v>
      </c>
      <c r="G32">
        <v>0</v>
      </c>
      <c r="H32" s="1">
        <f t="shared" si="1"/>
        <v>454.5454545454545</v>
      </c>
    </row>
    <row r="33" spans="1:8" ht="13.5">
      <c r="A33" t="s">
        <v>22</v>
      </c>
      <c r="B33">
        <v>3</v>
      </c>
      <c r="C33">
        <v>3</v>
      </c>
      <c r="D33">
        <v>1</v>
      </c>
      <c r="E33" s="1">
        <f t="shared" si="0"/>
        <v>333.3333333333333</v>
      </c>
      <c r="F33">
        <v>0</v>
      </c>
      <c r="G33">
        <v>0</v>
      </c>
      <c r="H33" s="1">
        <f t="shared" si="1"/>
        <v>333.3333333333333</v>
      </c>
    </row>
    <row r="34" spans="1:8" ht="13.5">
      <c r="A34" t="s">
        <v>25</v>
      </c>
      <c r="B34">
        <v>8</v>
      </c>
      <c r="C34">
        <v>7</v>
      </c>
      <c r="D34">
        <v>2</v>
      </c>
      <c r="E34" s="1">
        <f t="shared" si="0"/>
        <v>285.7142857142857</v>
      </c>
      <c r="F34">
        <v>0</v>
      </c>
      <c r="G34">
        <v>0</v>
      </c>
      <c r="H34" s="1">
        <f t="shared" si="1"/>
        <v>375</v>
      </c>
    </row>
    <row r="35" spans="1:8" ht="13.5">
      <c r="A35" t="s">
        <v>27</v>
      </c>
      <c r="B35">
        <v>21</v>
      </c>
      <c r="C35">
        <v>14</v>
      </c>
      <c r="D35">
        <v>4</v>
      </c>
      <c r="E35" s="1">
        <f t="shared" si="0"/>
        <v>285.7142857142857</v>
      </c>
      <c r="F35">
        <v>0</v>
      </c>
      <c r="G35">
        <v>0</v>
      </c>
      <c r="H35" s="1">
        <f t="shared" si="1"/>
        <v>523.8095238095239</v>
      </c>
    </row>
    <row r="36" spans="1:8" ht="13.5">
      <c r="A36" t="s">
        <v>92</v>
      </c>
      <c r="B36">
        <v>1</v>
      </c>
      <c r="C36">
        <v>1</v>
      </c>
      <c r="D36">
        <v>0</v>
      </c>
      <c r="E36" s="1">
        <f t="shared" si="0"/>
        <v>0</v>
      </c>
      <c r="F36">
        <v>0</v>
      </c>
      <c r="G36">
        <v>0</v>
      </c>
      <c r="H36" s="2" t="s">
        <v>138</v>
      </c>
    </row>
    <row r="37" spans="1:8" ht="13.5">
      <c r="A37" t="s">
        <v>28</v>
      </c>
      <c r="B37">
        <v>10</v>
      </c>
      <c r="C37">
        <v>7</v>
      </c>
      <c r="D37">
        <v>1</v>
      </c>
      <c r="E37" s="1">
        <f t="shared" si="0"/>
        <v>142.85714285714286</v>
      </c>
      <c r="F37">
        <v>3</v>
      </c>
      <c r="G37">
        <v>0</v>
      </c>
      <c r="H37" s="1">
        <f t="shared" si="1"/>
        <v>400</v>
      </c>
    </row>
    <row r="38" spans="1:8" ht="13.5">
      <c r="A38" t="s">
        <v>29</v>
      </c>
      <c r="B38">
        <v>4</v>
      </c>
      <c r="C38">
        <v>3</v>
      </c>
      <c r="D38">
        <v>0</v>
      </c>
      <c r="E38" s="1">
        <f t="shared" si="0"/>
        <v>0</v>
      </c>
      <c r="F38">
        <v>0</v>
      </c>
      <c r="G38">
        <v>0</v>
      </c>
      <c r="H38" s="1">
        <f t="shared" si="1"/>
        <v>250</v>
      </c>
    </row>
    <row r="39" spans="1:8" ht="13.5">
      <c r="A39" t="s">
        <v>30</v>
      </c>
      <c r="B39">
        <v>3</v>
      </c>
      <c r="C39">
        <v>3</v>
      </c>
      <c r="D39">
        <v>1</v>
      </c>
      <c r="E39" s="1">
        <f t="shared" si="0"/>
        <v>333.3333333333333</v>
      </c>
      <c r="F39">
        <v>0</v>
      </c>
      <c r="G39">
        <v>0</v>
      </c>
      <c r="H39" s="1">
        <f t="shared" si="1"/>
        <v>333.3333333333333</v>
      </c>
    </row>
    <row r="40" spans="1:8" ht="13.5">
      <c r="A40" t="s">
        <v>31</v>
      </c>
      <c r="B40">
        <v>1</v>
      </c>
      <c r="C40">
        <v>1</v>
      </c>
      <c r="D40">
        <v>0</v>
      </c>
      <c r="E40" s="1">
        <f t="shared" si="0"/>
        <v>0</v>
      </c>
      <c r="F40">
        <v>0</v>
      </c>
      <c r="G40">
        <v>0</v>
      </c>
      <c r="H40" s="2" t="s">
        <v>138</v>
      </c>
    </row>
    <row r="41" spans="1:8" ht="13.5">
      <c r="A41" t="s">
        <v>32</v>
      </c>
      <c r="B41">
        <v>9</v>
      </c>
      <c r="C41">
        <v>6</v>
      </c>
      <c r="D41">
        <v>0</v>
      </c>
      <c r="E41" s="1">
        <f t="shared" si="0"/>
        <v>0</v>
      </c>
      <c r="F41">
        <v>0</v>
      </c>
      <c r="G41">
        <v>0</v>
      </c>
      <c r="H41" s="1">
        <f t="shared" si="1"/>
        <v>333.3333333333333</v>
      </c>
    </row>
    <row r="42" spans="1:8" ht="13.5">
      <c r="A42" t="s">
        <v>33</v>
      </c>
      <c r="B42">
        <v>4</v>
      </c>
      <c r="C42">
        <v>3</v>
      </c>
      <c r="D42">
        <v>0</v>
      </c>
      <c r="E42" s="1">
        <f t="shared" si="0"/>
        <v>0</v>
      </c>
      <c r="F42">
        <v>0</v>
      </c>
      <c r="G42">
        <v>0</v>
      </c>
      <c r="H42" s="1">
        <f t="shared" si="1"/>
        <v>250</v>
      </c>
    </row>
    <row r="43" spans="1:8" ht="13.5">
      <c r="A43" t="s">
        <v>34</v>
      </c>
      <c r="B43">
        <v>10</v>
      </c>
      <c r="C43">
        <v>4</v>
      </c>
      <c r="D43">
        <v>0</v>
      </c>
      <c r="E43" s="1">
        <f t="shared" si="0"/>
        <v>0</v>
      </c>
      <c r="F43">
        <v>3</v>
      </c>
      <c r="G43">
        <v>0</v>
      </c>
      <c r="H43" s="1">
        <f t="shared" si="1"/>
        <v>600</v>
      </c>
    </row>
    <row r="44" spans="1:8" ht="13.5">
      <c r="A44" t="s">
        <v>37</v>
      </c>
      <c r="B44">
        <v>2</v>
      </c>
      <c r="C44">
        <v>2</v>
      </c>
      <c r="D44">
        <v>0</v>
      </c>
      <c r="E44" s="1">
        <f t="shared" si="0"/>
        <v>0</v>
      </c>
      <c r="F44">
        <v>0</v>
      </c>
      <c r="G44">
        <v>0</v>
      </c>
      <c r="H44" s="2" t="s">
        <v>138</v>
      </c>
    </row>
    <row r="45" spans="1:8" ht="13.5">
      <c r="A45" t="s">
        <v>39</v>
      </c>
      <c r="B45">
        <v>13</v>
      </c>
      <c r="C45">
        <v>12</v>
      </c>
      <c r="D45">
        <v>5</v>
      </c>
      <c r="E45" s="1">
        <f t="shared" si="0"/>
        <v>416.6666666666667</v>
      </c>
      <c r="F45">
        <v>2</v>
      </c>
      <c r="G45">
        <v>0</v>
      </c>
      <c r="H45" s="1">
        <f t="shared" si="1"/>
        <v>461.53846153846155</v>
      </c>
    </row>
    <row r="46" spans="1:8" ht="13.5">
      <c r="A46" t="s">
        <v>40</v>
      </c>
      <c r="B46">
        <v>5</v>
      </c>
      <c r="C46">
        <v>4</v>
      </c>
      <c r="D46">
        <v>1</v>
      </c>
      <c r="E46" s="1">
        <f t="shared" si="0"/>
        <v>250</v>
      </c>
      <c r="F46">
        <v>1</v>
      </c>
      <c r="G46">
        <v>0</v>
      </c>
      <c r="H46" s="1">
        <f t="shared" si="1"/>
        <v>400</v>
      </c>
    </row>
    <row r="47" spans="1:8" ht="13.5">
      <c r="A47" t="s">
        <v>41</v>
      </c>
      <c r="B47">
        <v>9</v>
      </c>
      <c r="C47">
        <v>9</v>
      </c>
      <c r="D47">
        <v>0</v>
      </c>
      <c r="E47" s="1">
        <f t="shared" si="0"/>
        <v>0</v>
      </c>
      <c r="F47">
        <v>0</v>
      </c>
      <c r="G47">
        <v>0</v>
      </c>
      <c r="H47" s="2" t="s">
        <v>138</v>
      </c>
    </row>
    <row r="48" spans="1:8" ht="13.5">
      <c r="A48" t="s">
        <v>42</v>
      </c>
      <c r="B48">
        <v>10</v>
      </c>
      <c r="C48">
        <v>10</v>
      </c>
      <c r="D48">
        <v>1</v>
      </c>
      <c r="E48" s="1">
        <f t="shared" si="0"/>
        <v>100</v>
      </c>
      <c r="F48">
        <v>1</v>
      </c>
      <c r="G48">
        <v>0</v>
      </c>
      <c r="H48" s="1">
        <f t="shared" si="1"/>
        <v>100</v>
      </c>
    </row>
    <row r="49" spans="5:8" ht="13.5">
      <c r="E49" s="1"/>
      <c r="H49" s="1"/>
    </row>
    <row r="50" spans="1:8" ht="13.5">
      <c r="A50" t="s">
        <v>43</v>
      </c>
      <c r="B50">
        <v>25</v>
      </c>
      <c r="C50">
        <v>22</v>
      </c>
      <c r="D50">
        <v>3</v>
      </c>
      <c r="E50" s="1">
        <f t="shared" si="0"/>
        <v>136.36363636363635</v>
      </c>
      <c r="F50">
        <v>1</v>
      </c>
      <c r="G50">
        <v>0</v>
      </c>
      <c r="H50" s="1">
        <f t="shared" si="1"/>
        <v>240</v>
      </c>
    </row>
    <row r="51" spans="1:8" ht="13.5">
      <c r="A51" t="s">
        <v>44</v>
      </c>
      <c r="B51">
        <v>37</v>
      </c>
      <c r="C51">
        <v>35</v>
      </c>
      <c r="D51">
        <v>11</v>
      </c>
      <c r="E51" s="1">
        <f t="shared" si="0"/>
        <v>314.2857142857143</v>
      </c>
      <c r="F51">
        <v>10</v>
      </c>
      <c r="G51">
        <v>0</v>
      </c>
      <c r="H51" s="1">
        <f t="shared" si="1"/>
        <v>351.35135135135135</v>
      </c>
    </row>
    <row r="52" spans="1:8" ht="13.5">
      <c r="A52" t="s">
        <v>46</v>
      </c>
      <c r="B52">
        <v>36</v>
      </c>
      <c r="C52">
        <v>33</v>
      </c>
      <c r="D52">
        <v>6</v>
      </c>
      <c r="E52" s="1">
        <f t="shared" si="0"/>
        <v>181.8181818181818</v>
      </c>
      <c r="F52">
        <v>4</v>
      </c>
      <c r="G52">
        <v>0</v>
      </c>
      <c r="H52" s="1">
        <f t="shared" si="1"/>
        <v>250</v>
      </c>
    </row>
    <row r="53" spans="1:8" ht="13.5">
      <c r="A53" t="s">
        <v>48</v>
      </c>
      <c r="B53">
        <v>31</v>
      </c>
      <c r="C53">
        <v>23</v>
      </c>
      <c r="D53">
        <v>7</v>
      </c>
      <c r="E53" s="1">
        <f t="shared" si="0"/>
        <v>304.34782608695656</v>
      </c>
      <c r="F53">
        <v>3</v>
      </c>
      <c r="G53">
        <v>0</v>
      </c>
      <c r="H53" s="1">
        <f t="shared" si="1"/>
        <v>483.8709677419355</v>
      </c>
    </row>
    <row r="54" spans="1:8" ht="13.5">
      <c r="A54" t="s">
        <v>50</v>
      </c>
      <c r="B54">
        <v>24</v>
      </c>
      <c r="C54">
        <v>22</v>
      </c>
      <c r="D54">
        <v>6</v>
      </c>
      <c r="E54" s="1">
        <f t="shared" si="0"/>
        <v>272.7272727272727</v>
      </c>
      <c r="F54">
        <v>3</v>
      </c>
      <c r="G54">
        <v>0</v>
      </c>
      <c r="H54" s="1">
        <f t="shared" si="1"/>
        <v>333.3333333333333</v>
      </c>
    </row>
    <row r="55" spans="1:8" ht="13.5">
      <c r="A55" t="s">
        <v>53</v>
      </c>
      <c r="B55">
        <v>26</v>
      </c>
      <c r="C55">
        <v>21</v>
      </c>
      <c r="D55">
        <v>5</v>
      </c>
      <c r="E55" s="1">
        <f t="shared" si="0"/>
        <v>238.09523809523807</v>
      </c>
      <c r="F55">
        <v>7</v>
      </c>
      <c r="G55">
        <v>0</v>
      </c>
      <c r="H55" s="1">
        <f t="shared" si="1"/>
        <v>384.61538461538464</v>
      </c>
    </row>
    <row r="56" spans="1:8" ht="13.5">
      <c r="A56" t="s">
        <v>54</v>
      </c>
      <c r="B56">
        <v>35</v>
      </c>
      <c r="C56">
        <v>31</v>
      </c>
      <c r="D56">
        <v>9</v>
      </c>
      <c r="E56" s="1">
        <f t="shared" si="0"/>
        <v>290.32258064516134</v>
      </c>
      <c r="F56">
        <v>4</v>
      </c>
      <c r="G56">
        <v>0</v>
      </c>
      <c r="H56" s="1">
        <f t="shared" si="1"/>
        <v>371.42857142857144</v>
      </c>
    </row>
    <row r="57" spans="1:8" ht="13.5">
      <c r="A57" t="s">
        <v>56</v>
      </c>
      <c r="B57">
        <v>31</v>
      </c>
      <c r="C57">
        <v>25</v>
      </c>
      <c r="D57">
        <v>6</v>
      </c>
      <c r="E57" s="1">
        <f t="shared" si="0"/>
        <v>240</v>
      </c>
      <c r="F57">
        <v>3</v>
      </c>
      <c r="G57">
        <v>0</v>
      </c>
      <c r="H57" s="1">
        <f t="shared" si="1"/>
        <v>387.09677419354836</v>
      </c>
    </row>
    <row r="58" spans="1:8" ht="13.5">
      <c r="A58" t="s">
        <v>57</v>
      </c>
      <c r="B58">
        <v>37</v>
      </c>
      <c r="C58">
        <v>32</v>
      </c>
      <c r="D58">
        <v>8</v>
      </c>
      <c r="E58" s="1">
        <f t="shared" si="0"/>
        <v>250</v>
      </c>
      <c r="F58">
        <v>2</v>
      </c>
      <c r="G58">
        <v>0</v>
      </c>
      <c r="H58" s="1">
        <f t="shared" si="1"/>
        <v>351.35135135135135</v>
      </c>
    </row>
    <row r="59" spans="5:8" ht="13.5">
      <c r="E59" s="1"/>
      <c r="H59" s="1"/>
    </row>
    <row r="60" spans="1:8" ht="13.5">
      <c r="A60" t="s">
        <v>94</v>
      </c>
      <c r="B60">
        <v>12</v>
      </c>
      <c r="C60">
        <v>12</v>
      </c>
      <c r="D60">
        <v>4</v>
      </c>
      <c r="E60" s="1">
        <f t="shared" si="0"/>
        <v>333.3333333333333</v>
      </c>
      <c r="F60">
        <v>1</v>
      </c>
      <c r="G60">
        <v>0</v>
      </c>
      <c r="H60" s="1">
        <f t="shared" si="1"/>
        <v>333.3333333333333</v>
      </c>
    </row>
    <row r="61" spans="1:8" ht="13.5">
      <c r="A61" t="s">
        <v>45</v>
      </c>
      <c r="B61">
        <v>16</v>
      </c>
      <c r="C61">
        <v>12</v>
      </c>
      <c r="D61">
        <v>2</v>
      </c>
      <c r="E61" s="1">
        <f t="shared" si="0"/>
        <v>166.66666666666666</v>
      </c>
      <c r="F61">
        <v>0</v>
      </c>
      <c r="G61">
        <v>0</v>
      </c>
      <c r="H61" s="1">
        <f t="shared" si="1"/>
        <v>375</v>
      </c>
    </row>
    <row r="62" spans="1:8" ht="13.5">
      <c r="A62" t="s">
        <v>47</v>
      </c>
      <c r="B62">
        <v>4</v>
      </c>
      <c r="C62">
        <v>3</v>
      </c>
      <c r="D62">
        <v>0</v>
      </c>
      <c r="E62" s="1">
        <f t="shared" si="0"/>
        <v>0</v>
      </c>
      <c r="F62">
        <v>0</v>
      </c>
      <c r="G62">
        <v>0</v>
      </c>
      <c r="H62" s="1">
        <f t="shared" si="1"/>
        <v>250</v>
      </c>
    </row>
    <row r="63" spans="1:8" ht="13.5">
      <c r="A63" t="s">
        <v>49</v>
      </c>
      <c r="B63">
        <v>5</v>
      </c>
      <c r="C63">
        <v>5</v>
      </c>
      <c r="D63">
        <v>0</v>
      </c>
      <c r="E63" s="1">
        <f t="shared" si="0"/>
        <v>0</v>
      </c>
      <c r="F63">
        <v>0</v>
      </c>
      <c r="G63">
        <v>0</v>
      </c>
      <c r="H63" s="2" t="s">
        <v>138</v>
      </c>
    </row>
    <row r="64" spans="1:8" ht="13.5">
      <c r="A64" t="s">
        <v>51</v>
      </c>
      <c r="B64">
        <v>3</v>
      </c>
      <c r="C64">
        <v>3</v>
      </c>
      <c r="D64">
        <v>2</v>
      </c>
      <c r="E64" s="1">
        <f t="shared" si="0"/>
        <v>666.6666666666666</v>
      </c>
      <c r="F64">
        <v>1</v>
      </c>
      <c r="G64">
        <v>0</v>
      </c>
      <c r="H64" s="1">
        <f t="shared" si="1"/>
        <v>666.6666666666666</v>
      </c>
    </row>
    <row r="65" spans="1:8" ht="13.5">
      <c r="A65" t="s">
        <v>52</v>
      </c>
      <c r="B65">
        <v>6</v>
      </c>
      <c r="C65">
        <v>4</v>
      </c>
      <c r="D65">
        <v>0</v>
      </c>
      <c r="E65" s="1">
        <f t="shared" si="0"/>
        <v>0</v>
      </c>
      <c r="F65">
        <v>0</v>
      </c>
      <c r="G65">
        <v>0</v>
      </c>
      <c r="H65" s="1">
        <f t="shared" si="1"/>
        <v>333.3333333333333</v>
      </c>
    </row>
    <row r="66" spans="1:8" ht="13.5">
      <c r="A66" t="s">
        <v>55</v>
      </c>
      <c r="B66">
        <v>17</v>
      </c>
      <c r="C66">
        <v>10</v>
      </c>
      <c r="D66">
        <v>3</v>
      </c>
      <c r="E66" s="1">
        <f t="shared" si="0"/>
        <v>300</v>
      </c>
      <c r="F66">
        <v>4</v>
      </c>
      <c r="G66">
        <v>0</v>
      </c>
      <c r="H66" s="1">
        <f t="shared" si="1"/>
        <v>588.2352941176471</v>
      </c>
    </row>
    <row r="67" spans="1:8" ht="13.5">
      <c r="A67" t="s">
        <v>58</v>
      </c>
      <c r="B67">
        <v>3</v>
      </c>
      <c r="C67">
        <v>3</v>
      </c>
      <c r="D67">
        <v>1</v>
      </c>
      <c r="E67" s="1">
        <f aca="true" t="shared" si="2" ref="E67:E130">SUM(D67/C67)*1000</f>
        <v>333.3333333333333</v>
      </c>
      <c r="F67">
        <v>0</v>
      </c>
      <c r="G67">
        <v>0</v>
      </c>
      <c r="H67" s="1">
        <f aca="true" t="shared" si="3" ref="H67:H130">SUM(B67-C67+D67)/B67*1000</f>
        <v>333.3333333333333</v>
      </c>
    </row>
    <row r="68" spans="5:8" ht="13.5">
      <c r="E68" s="1"/>
      <c r="H68" s="1"/>
    </row>
    <row r="69" spans="1:8" ht="13.5">
      <c r="A69" t="s">
        <v>59</v>
      </c>
      <c r="B69">
        <v>24</v>
      </c>
      <c r="C69">
        <v>24</v>
      </c>
      <c r="D69">
        <v>4</v>
      </c>
      <c r="E69" s="1">
        <f t="shared" si="2"/>
        <v>166.66666666666666</v>
      </c>
      <c r="F69">
        <v>2</v>
      </c>
      <c r="G69">
        <v>0</v>
      </c>
      <c r="H69" s="1">
        <f t="shared" si="3"/>
        <v>166.66666666666666</v>
      </c>
    </row>
    <row r="70" spans="1:8" ht="13.5">
      <c r="A70" t="s">
        <v>62</v>
      </c>
      <c r="B70">
        <v>28</v>
      </c>
      <c r="C70">
        <v>26</v>
      </c>
      <c r="D70">
        <v>3</v>
      </c>
      <c r="E70" s="1">
        <f t="shared" si="2"/>
        <v>115.38461538461539</v>
      </c>
      <c r="F70">
        <v>1</v>
      </c>
      <c r="G70">
        <v>0</v>
      </c>
      <c r="H70" s="1">
        <f t="shared" si="3"/>
        <v>178.57142857142858</v>
      </c>
    </row>
    <row r="71" spans="1:8" ht="13.5">
      <c r="A71" t="s">
        <v>68</v>
      </c>
      <c r="B71">
        <v>38</v>
      </c>
      <c r="C71">
        <v>34</v>
      </c>
      <c r="D71">
        <v>12</v>
      </c>
      <c r="E71" s="1">
        <f t="shared" si="2"/>
        <v>352.94117647058823</v>
      </c>
      <c r="F71">
        <v>4</v>
      </c>
      <c r="G71">
        <v>1</v>
      </c>
      <c r="H71" s="1">
        <f t="shared" si="3"/>
        <v>421.05263157894734</v>
      </c>
    </row>
    <row r="72" spans="1:8" ht="13.5">
      <c r="A72" t="s">
        <v>73</v>
      </c>
      <c r="B72">
        <v>23</v>
      </c>
      <c r="C72">
        <v>20</v>
      </c>
      <c r="D72">
        <v>1</v>
      </c>
      <c r="E72" s="1">
        <f t="shared" si="2"/>
        <v>50</v>
      </c>
      <c r="F72">
        <v>0</v>
      </c>
      <c r="G72">
        <v>0</v>
      </c>
      <c r="H72" s="1">
        <f t="shared" si="3"/>
        <v>173.91304347826087</v>
      </c>
    </row>
    <row r="73" spans="1:8" ht="13.5">
      <c r="A73" t="s">
        <v>0</v>
      </c>
      <c r="B73">
        <v>23</v>
      </c>
      <c r="C73">
        <v>20</v>
      </c>
      <c r="D73">
        <v>3</v>
      </c>
      <c r="E73" s="1">
        <f t="shared" si="2"/>
        <v>150</v>
      </c>
      <c r="F73">
        <v>2</v>
      </c>
      <c r="G73">
        <v>0</v>
      </c>
      <c r="H73" s="1">
        <f t="shared" si="3"/>
        <v>260.8695652173913</v>
      </c>
    </row>
    <row r="74" spans="1:8" ht="13.5">
      <c r="A74" t="s">
        <v>77</v>
      </c>
      <c r="B74">
        <v>36</v>
      </c>
      <c r="C74">
        <v>31</v>
      </c>
      <c r="D74">
        <v>12</v>
      </c>
      <c r="E74" s="1">
        <f t="shared" si="2"/>
        <v>387.09677419354836</v>
      </c>
      <c r="F74">
        <v>6</v>
      </c>
      <c r="H74" s="1">
        <f t="shared" si="3"/>
        <v>472.22222222222223</v>
      </c>
    </row>
    <row r="75" spans="5:8" ht="13.5">
      <c r="E75" s="1"/>
      <c r="H75" s="1"/>
    </row>
    <row r="76" spans="1:8" ht="13.5">
      <c r="A76" t="s">
        <v>60</v>
      </c>
      <c r="B76">
        <v>14</v>
      </c>
      <c r="C76">
        <v>12</v>
      </c>
      <c r="D76">
        <v>6</v>
      </c>
      <c r="E76" s="1">
        <f t="shared" si="2"/>
        <v>500</v>
      </c>
      <c r="F76">
        <v>8</v>
      </c>
      <c r="G76">
        <v>0</v>
      </c>
      <c r="H76" s="1">
        <f t="shared" si="3"/>
        <v>571.4285714285714</v>
      </c>
    </row>
    <row r="77" spans="1:8" ht="13.5">
      <c r="A77" t="s">
        <v>61</v>
      </c>
      <c r="B77">
        <v>1</v>
      </c>
      <c r="C77">
        <v>1</v>
      </c>
      <c r="D77">
        <v>0</v>
      </c>
      <c r="E77" s="1">
        <f t="shared" si="2"/>
        <v>0</v>
      </c>
      <c r="F77">
        <v>0</v>
      </c>
      <c r="G77">
        <v>0</v>
      </c>
      <c r="H77" s="2" t="s">
        <v>138</v>
      </c>
    </row>
    <row r="78" spans="1:8" ht="13.5">
      <c r="A78" t="s">
        <v>63</v>
      </c>
      <c r="B78">
        <v>12</v>
      </c>
      <c r="C78">
        <v>12</v>
      </c>
      <c r="D78">
        <v>4</v>
      </c>
      <c r="E78" s="1">
        <f t="shared" si="2"/>
        <v>333.3333333333333</v>
      </c>
      <c r="F78">
        <v>2</v>
      </c>
      <c r="G78">
        <v>0</v>
      </c>
      <c r="H78" s="1">
        <f t="shared" si="3"/>
        <v>333.3333333333333</v>
      </c>
    </row>
    <row r="79" spans="1:8" ht="13.5">
      <c r="A79" t="s">
        <v>64</v>
      </c>
      <c r="B79">
        <v>3</v>
      </c>
      <c r="C79">
        <v>3</v>
      </c>
      <c r="D79">
        <v>0</v>
      </c>
      <c r="E79" s="1">
        <f t="shared" si="2"/>
        <v>0</v>
      </c>
      <c r="F79">
        <v>0</v>
      </c>
      <c r="G79">
        <v>0</v>
      </c>
      <c r="H79" s="2" t="s">
        <v>138</v>
      </c>
    </row>
    <row r="80" spans="1:8" ht="13.5">
      <c r="A80" t="s">
        <v>65</v>
      </c>
      <c r="B80">
        <v>2</v>
      </c>
      <c r="C80">
        <v>2</v>
      </c>
      <c r="D80">
        <v>0</v>
      </c>
      <c r="E80" s="1">
        <f t="shared" si="2"/>
        <v>0</v>
      </c>
      <c r="F80">
        <v>0</v>
      </c>
      <c r="G80">
        <v>0</v>
      </c>
      <c r="H80" s="2" t="s">
        <v>138</v>
      </c>
    </row>
    <row r="81" spans="1:8" ht="13.5">
      <c r="A81" t="s">
        <v>66</v>
      </c>
      <c r="B81">
        <v>5</v>
      </c>
      <c r="C81">
        <v>5</v>
      </c>
      <c r="D81">
        <v>0</v>
      </c>
      <c r="E81" s="1">
        <f t="shared" si="2"/>
        <v>0</v>
      </c>
      <c r="F81">
        <v>0</v>
      </c>
      <c r="G81">
        <v>0</v>
      </c>
      <c r="H81" s="2" t="s">
        <v>138</v>
      </c>
    </row>
    <row r="82" spans="1:8" ht="13.5">
      <c r="A82" t="s">
        <v>67</v>
      </c>
      <c r="B82">
        <v>19</v>
      </c>
      <c r="C82">
        <v>16</v>
      </c>
      <c r="D82">
        <v>3</v>
      </c>
      <c r="E82" s="1">
        <f t="shared" si="2"/>
        <v>187.5</v>
      </c>
      <c r="F82">
        <v>0</v>
      </c>
      <c r="G82">
        <v>0</v>
      </c>
      <c r="H82" s="1">
        <f t="shared" si="3"/>
        <v>315.7894736842105</v>
      </c>
    </row>
    <row r="83" spans="1:8" ht="13.5">
      <c r="A83" t="s">
        <v>69</v>
      </c>
      <c r="B83">
        <v>10</v>
      </c>
      <c r="C83">
        <v>10</v>
      </c>
      <c r="D83">
        <v>4</v>
      </c>
      <c r="E83" s="1">
        <f t="shared" si="2"/>
        <v>400</v>
      </c>
      <c r="F83">
        <v>0</v>
      </c>
      <c r="G83">
        <v>0</v>
      </c>
      <c r="H83" s="1">
        <f t="shared" si="3"/>
        <v>400</v>
      </c>
    </row>
    <row r="84" spans="1:8" ht="13.5">
      <c r="A84" t="s">
        <v>70</v>
      </c>
      <c r="B84">
        <v>11</v>
      </c>
      <c r="C84">
        <v>10</v>
      </c>
      <c r="D84">
        <v>6</v>
      </c>
      <c r="E84" s="1">
        <f t="shared" si="2"/>
        <v>600</v>
      </c>
      <c r="F84">
        <v>0</v>
      </c>
      <c r="G84">
        <v>0</v>
      </c>
      <c r="H84" s="1">
        <f t="shared" si="3"/>
        <v>636.3636363636364</v>
      </c>
    </row>
    <row r="85" spans="1:8" ht="13.5">
      <c r="A85" t="s">
        <v>71</v>
      </c>
      <c r="B85">
        <v>12</v>
      </c>
      <c r="C85">
        <v>12</v>
      </c>
      <c r="D85">
        <v>3</v>
      </c>
      <c r="E85" s="1">
        <f t="shared" si="2"/>
        <v>250</v>
      </c>
      <c r="F85">
        <v>1</v>
      </c>
      <c r="G85">
        <v>0</v>
      </c>
      <c r="H85" s="1">
        <f t="shared" si="3"/>
        <v>250</v>
      </c>
    </row>
    <row r="86" spans="1:8" ht="13.5">
      <c r="A86" t="s">
        <v>72</v>
      </c>
      <c r="B86">
        <v>20</v>
      </c>
      <c r="C86">
        <v>18</v>
      </c>
      <c r="D86">
        <v>3</v>
      </c>
      <c r="E86" s="1">
        <f t="shared" si="2"/>
        <v>166.66666666666666</v>
      </c>
      <c r="F86">
        <v>2</v>
      </c>
      <c r="G86">
        <v>0</v>
      </c>
      <c r="H86" s="1">
        <f t="shared" si="3"/>
        <v>250</v>
      </c>
    </row>
    <row r="87" spans="1:8" ht="13.5">
      <c r="A87" t="s">
        <v>74</v>
      </c>
      <c r="B87">
        <v>12</v>
      </c>
      <c r="C87">
        <v>9</v>
      </c>
      <c r="D87">
        <v>2</v>
      </c>
      <c r="E87" s="1">
        <f t="shared" si="2"/>
        <v>222.2222222222222</v>
      </c>
      <c r="F87">
        <v>0</v>
      </c>
      <c r="G87">
        <v>0</v>
      </c>
      <c r="H87" s="1">
        <f t="shared" si="3"/>
        <v>416.6666666666667</v>
      </c>
    </row>
    <row r="88" spans="1:8" ht="13.5">
      <c r="A88" t="s">
        <v>75</v>
      </c>
      <c r="B88">
        <v>9</v>
      </c>
      <c r="C88">
        <v>8</v>
      </c>
      <c r="D88">
        <v>1</v>
      </c>
      <c r="E88" s="1">
        <f t="shared" si="2"/>
        <v>125</v>
      </c>
      <c r="F88">
        <v>0</v>
      </c>
      <c r="G88">
        <v>0</v>
      </c>
      <c r="H88" s="1">
        <f t="shared" si="3"/>
        <v>222.2222222222222</v>
      </c>
    </row>
    <row r="89" spans="1:8" ht="13.5">
      <c r="A89" t="s">
        <v>76</v>
      </c>
      <c r="B89">
        <v>12</v>
      </c>
      <c r="C89">
        <v>10</v>
      </c>
      <c r="D89">
        <v>1</v>
      </c>
      <c r="E89" s="1">
        <f t="shared" si="2"/>
        <v>100</v>
      </c>
      <c r="F89">
        <v>0</v>
      </c>
      <c r="G89">
        <v>0</v>
      </c>
      <c r="H89" s="1">
        <f t="shared" si="3"/>
        <v>250</v>
      </c>
    </row>
    <row r="90" spans="5:8" ht="13.5">
      <c r="E90" s="1" t="e">
        <f t="shared" si="2"/>
        <v>#DIV/0!</v>
      </c>
      <c r="H90" s="1" t="e">
        <f t="shared" si="3"/>
        <v>#DIV/0!</v>
      </c>
    </row>
    <row r="91" spans="1:8" ht="13.5">
      <c r="A91" t="s">
        <v>83</v>
      </c>
      <c r="B91">
        <v>38</v>
      </c>
      <c r="C91">
        <v>34</v>
      </c>
      <c r="D91">
        <v>3</v>
      </c>
      <c r="E91" s="1">
        <f t="shared" si="2"/>
        <v>88.23529411764706</v>
      </c>
      <c r="F91">
        <v>4</v>
      </c>
      <c r="G91">
        <v>0</v>
      </c>
      <c r="H91" s="1">
        <f t="shared" si="3"/>
        <v>184.21052631578945</v>
      </c>
    </row>
    <row r="92" spans="1:8" ht="13.5">
      <c r="A92" t="s">
        <v>84</v>
      </c>
      <c r="B92">
        <v>44</v>
      </c>
      <c r="C92">
        <v>35</v>
      </c>
      <c r="D92">
        <v>11</v>
      </c>
      <c r="E92" s="1">
        <f t="shared" si="2"/>
        <v>314.2857142857143</v>
      </c>
      <c r="F92">
        <v>13</v>
      </c>
      <c r="G92">
        <v>0</v>
      </c>
      <c r="H92" s="1">
        <f t="shared" si="3"/>
        <v>454.5454545454545</v>
      </c>
    </row>
    <row r="93" spans="1:8" ht="13.5">
      <c r="A93" t="s">
        <v>85</v>
      </c>
      <c r="B93">
        <v>36</v>
      </c>
      <c r="C93">
        <v>31</v>
      </c>
      <c r="D93">
        <v>8</v>
      </c>
      <c r="E93" s="1">
        <f t="shared" si="2"/>
        <v>258.06451612903226</v>
      </c>
      <c r="F93">
        <v>2</v>
      </c>
      <c r="G93">
        <v>0</v>
      </c>
      <c r="H93" s="1">
        <f t="shared" si="3"/>
        <v>361.1111111111111</v>
      </c>
    </row>
    <row r="94" spans="1:8" ht="13.5">
      <c r="A94" t="s">
        <v>86</v>
      </c>
      <c r="B94">
        <v>40</v>
      </c>
      <c r="C94">
        <v>35</v>
      </c>
      <c r="D94">
        <v>13</v>
      </c>
      <c r="E94" s="1">
        <f t="shared" si="2"/>
        <v>371.42857142857144</v>
      </c>
      <c r="F94">
        <v>5</v>
      </c>
      <c r="G94">
        <v>0</v>
      </c>
      <c r="H94" s="1">
        <f t="shared" si="3"/>
        <v>450</v>
      </c>
    </row>
    <row r="95" spans="1:8" ht="13.5">
      <c r="A95" t="s">
        <v>87</v>
      </c>
      <c r="B95">
        <v>40</v>
      </c>
      <c r="C95">
        <v>34</v>
      </c>
      <c r="D95">
        <v>12</v>
      </c>
      <c r="E95" s="1">
        <f t="shared" si="2"/>
        <v>352.94117647058823</v>
      </c>
      <c r="F95">
        <v>7</v>
      </c>
      <c r="G95">
        <v>0</v>
      </c>
      <c r="H95" s="1">
        <f t="shared" si="3"/>
        <v>450</v>
      </c>
    </row>
    <row r="96" spans="1:8" ht="13.5">
      <c r="A96" t="s">
        <v>89</v>
      </c>
      <c r="B96">
        <v>33</v>
      </c>
      <c r="C96">
        <v>31</v>
      </c>
      <c r="D96">
        <v>5</v>
      </c>
      <c r="E96" s="1">
        <f t="shared" si="2"/>
        <v>161.29032258064515</v>
      </c>
      <c r="F96">
        <v>1</v>
      </c>
      <c r="G96">
        <v>0</v>
      </c>
      <c r="H96" s="1">
        <f t="shared" si="3"/>
        <v>212.12121212121212</v>
      </c>
    </row>
    <row r="97" spans="1:8" ht="13.5">
      <c r="A97" t="s">
        <v>90</v>
      </c>
      <c r="B97">
        <v>42</v>
      </c>
      <c r="C97">
        <v>36</v>
      </c>
      <c r="D97">
        <v>9</v>
      </c>
      <c r="E97" s="1">
        <f t="shared" si="2"/>
        <v>250</v>
      </c>
      <c r="F97">
        <v>2</v>
      </c>
      <c r="G97">
        <v>0</v>
      </c>
      <c r="H97" s="1">
        <f t="shared" si="3"/>
        <v>357.14285714285717</v>
      </c>
    </row>
    <row r="98" spans="1:8" ht="13.5">
      <c r="A98" t="s">
        <v>91</v>
      </c>
      <c r="B98">
        <v>27</v>
      </c>
      <c r="C98">
        <v>23</v>
      </c>
      <c r="D98">
        <v>7</v>
      </c>
      <c r="E98" s="1">
        <f t="shared" si="2"/>
        <v>304.34782608695656</v>
      </c>
      <c r="F98">
        <v>1</v>
      </c>
      <c r="G98">
        <v>0</v>
      </c>
      <c r="H98" s="1">
        <f t="shared" si="3"/>
        <v>407.4074074074074</v>
      </c>
    </row>
    <row r="99" spans="5:8" ht="13.5">
      <c r="E99" s="1"/>
      <c r="H99" s="1"/>
    </row>
    <row r="100" spans="1:8" ht="13.5">
      <c r="A100" t="s">
        <v>78</v>
      </c>
      <c r="B100">
        <v>12</v>
      </c>
      <c r="C100">
        <v>10</v>
      </c>
      <c r="D100">
        <v>2</v>
      </c>
      <c r="E100" s="1">
        <f t="shared" si="2"/>
        <v>200</v>
      </c>
      <c r="F100">
        <v>0</v>
      </c>
      <c r="G100">
        <v>0</v>
      </c>
      <c r="H100" s="1">
        <f t="shared" si="3"/>
        <v>333.3333333333333</v>
      </c>
    </row>
    <row r="101" spans="1:8" ht="13.5">
      <c r="A101" t="s">
        <v>79</v>
      </c>
      <c r="B101">
        <v>16</v>
      </c>
      <c r="C101">
        <v>15</v>
      </c>
      <c r="D101">
        <v>6</v>
      </c>
      <c r="E101" s="1">
        <f t="shared" si="2"/>
        <v>400</v>
      </c>
      <c r="F101">
        <v>0</v>
      </c>
      <c r="G101">
        <v>0</v>
      </c>
      <c r="H101" s="1">
        <f t="shared" si="3"/>
        <v>437.5</v>
      </c>
    </row>
    <row r="102" spans="1:8" ht="13.5">
      <c r="A102" t="s">
        <v>80</v>
      </c>
      <c r="B102">
        <v>10</v>
      </c>
      <c r="C102">
        <v>10</v>
      </c>
      <c r="D102">
        <v>0</v>
      </c>
      <c r="E102" s="1">
        <f t="shared" si="2"/>
        <v>0</v>
      </c>
      <c r="F102">
        <v>0</v>
      </c>
      <c r="G102">
        <v>0</v>
      </c>
      <c r="H102" s="2" t="s">
        <v>138</v>
      </c>
    </row>
    <row r="103" spans="1:8" ht="13.5">
      <c r="A103" t="s">
        <v>81</v>
      </c>
      <c r="B103">
        <v>3</v>
      </c>
      <c r="C103">
        <v>3</v>
      </c>
      <c r="D103">
        <v>0</v>
      </c>
      <c r="E103" s="1">
        <f t="shared" si="2"/>
        <v>0</v>
      </c>
      <c r="F103">
        <v>0</v>
      </c>
      <c r="G103">
        <v>0</v>
      </c>
      <c r="H103" s="2" t="s">
        <v>138</v>
      </c>
    </row>
    <row r="104" spans="1:8" ht="13.5">
      <c r="A104" t="s">
        <v>82</v>
      </c>
      <c r="B104">
        <v>9</v>
      </c>
      <c r="C104">
        <v>8</v>
      </c>
      <c r="D104">
        <v>3</v>
      </c>
      <c r="E104" s="1">
        <f t="shared" si="2"/>
        <v>375</v>
      </c>
      <c r="F104">
        <v>0</v>
      </c>
      <c r="G104">
        <v>0</v>
      </c>
      <c r="H104" s="1">
        <f t="shared" si="3"/>
        <v>444.4444444444444</v>
      </c>
    </row>
    <row r="105" spans="1:8" ht="13.5">
      <c r="A105" t="s">
        <v>88</v>
      </c>
      <c r="B105">
        <v>7</v>
      </c>
      <c r="C105">
        <v>4</v>
      </c>
      <c r="D105">
        <v>2</v>
      </c>
      <c r="E105" s="1">
        <f t="shared" si="2"/>
        <v>500</v>
      </c>
      <c r="F105">
        <v>1</v>
      </c>
      <c r="G105">
        <v>0</v>
      </c>
      <c r="H105" s="1">
        <f t="shared" si="3"/>
        <v>714.2857142857143</v>
      </c>
    </row>
    <row r="106" spans="5:8" ht="13.5">
      <c r="E106" s="1"/>
      <c r="H106" s="1"/>
    </row>
    <row r="107" spans="1:8" ht="13.5">
      <c r="A107" t="s">
        <v>95</v>
      </c>
      <c r="B107">
        <v>29</v>
      </c>
      <c r="C107">
        <v>25</v>
      </c>
      <c r="D107">
        <v>4</v>
      </c>
      <c r="E107" s="1">
        <f t="shared" si="2"/>
        <v>160</v>
      </c>
      <c r="F107">
        <v>0</v>
      </c>
      <c r="G107">
        <v>0</v>
      </c>
      <c r="H107" s="1">
        <f t="shared" si="3"/>
        <v>275.8620689655172</v>
      </c>
    </row>
    <row r="108" spans="1:8" ht="13.5">
      <c r="A108" t="s">
        <v>97</v>
      </c>
      <c r="B108">
        <v>25</v>
      </c>
      <c r="C108">
        <v>21</v>
      </c>
      <c r="D108">
        <v>3</v>
      </c>
      <c r="E108" s="1">
        <f t="shared" si="2"/>
        <v>142.85714285714286</v>
      </c>
      <c r="F108">
        <v>1</v>
      </c>
      <c r="G108">
        <v>0</v>
      </c>
      <c r="H108" s="1">
        <f t="shared" si="3"/>
        <v>280</v>
      </c>
    </row>
    <row r="109" spans="1:8" ht="13.5">
      <c r="A109" t="s">
        <v>99</v>
      </c>
      <c r="B109">
        <v>26</v>
      </c>
      <c r="C109">
        <v>22</v>
      </c>
      <c r="D109">
        <v>0</v>
      </c>
      <c r="E109" s="1">
        <f t="shared" si="2"/>
        <v>0</v>
      </c>
      <c r="F109">
        <v>2</v>
      </c>
      <c r="G109">
        <v>0</v>
      </c>
      <c r="H109" s="1">
        <f t="shared" si="3"/>
        <v>153.84615384615387</v>
      </c>
    </row>
    <row r="110" spans="1:8" ht="13.5">
      <c r="A110" t="s">
        <v>101</v>
      </c>
      <c r="B110">
        <v>25</v>
      </c>
      <c r="C110">
        <v>20</v>
      </c>
      <c r="D110">
        <v>5</v>
      </c>
      <c r="E110" s="1">
        <f t="shared" si="2"/>
        <v>250</v>
      </c>
      <c r="F110">
        <v>3</v>
      </c>
      <c r="G110">
        <v>0</v>
      </c>
      <c r="H110" s="1">
        <f t="shared" si="3"/>
        <v>400</v>
      </c>
    </row>
    <row r="111" spans="1:8" ht="13.5">
      <c r="A111" t="s">
        <v>108</v>
      </c>
      <c r="B111">
        <v>25</v>
      </c>
      <c r="C111">
        <v>21</v>
      </c>
      <c r="D111">
        <v>3</v>
      </c>
      <c r="E111" s="1">
        <f t="shared" si="2"/>
        <v>142.85714285714286</v>
      </c>
      <c r="F111">
        <v>1</v>
      </c>
      <c r="G111">
        <v>0</v>
      </c>
      <c r="H111" s="1">
        <f t="shared" si="3"/>
        <v>280</v>
      </c>
    </row>
    <row r="112" spans="5:8" ht="13.5">
      <c r="E112" s="1"/>
      <c r="H112" s="1"/>
    </row>
    <row r="113" spans="1:8" ht="13.5">
      <c r="A113" t="s">
        <v>98</v>
      </c>
      <c r="B113">
        <v>5</v>
      </c>
      <c r="C113">
        <v>3</v>
      </c>
      <c r="D113">
        <v>1</v>
      </c>
      <c r="E113" s="1">
        <f t="shared" si="2"/>
        <v>333.3333333333333</v>
      </c>
      <c r="F113">
        <v>0</v>
      </c>
      <c r="G113">
        <v>0</v>
      </c>
      <c r="H113" s="1">
        <f t="shared" si="3"/>
        <v>600</v>
      </c>
    </row>
    <row r="114" spans="1:8" ht="13.5">
      <c r="A114" t="s">
        <v>96</v>
      </c>
      <c r="B114">
        <v>11</v>
      </c>
      <c r="C114">
        <v>10</v>
      </c>
      <c r="D114">
        <v>3</v>
      </c>
      <c r="E114" s="1">
        <f t="shared" si="2"/>
        <v>300</v>
      </c>
      <c r="F114">
        <v>1</v>
      </c>
      <c r="G114">
        <v>0</v>
      </c>
      <c r="H114" s="1">
        <f t="shared" si="3"/>
        <v>363.6363636363636</v>
      </c>
    </row>
    <row r="115" spans="1:8" ht="13.5">
      <c r="A115" t="s">
        <v>109</v>
      </c>
      <c r="B115">
        <v>21</v>
      </c>
      <c r="C115">
        <v>20</v>
      </c>
      <c r="D115">
        <v>4</v>
      </c>
      <c r="E115" s="1">
        <f t="shared" si="2"/>
        <v>200</v>
      </c>
      <c r="F115">
        <v>1</v>
      </c>
      <c r="G115">
        <v>0</v>
      </c>
      <c r="H115" s="1">
        <f t="shared" si="3"/>
        <v>238.09523809523807</v>
      </c>
    </row>
    <row r="116" spans="1:8" ht="13.5">
      <c r="A116" t="s">
        <v>110</v>
      </c>
      <c r="B116">
        <v>15</v>
      </c>
      <c r="C116">
        <v>11</v>
      </c>
      <c r="D116">
        <v>2</v>
      </c>
      <c r="E116" s="1">
        <f t="shared" si="2"/>
        <v>181.8181818181818</v>
      </c>
      <c r="F116">
        <v>0</v>
      </c>
      <c r="G116">
        <v>0</v>
      </c>
      <c r="H116" s="1">
        <f t="shared" si="3"/>
        <v>400</v>
      </c>
    </row>
    <row r="117" spans="1:8" ht="13.5">
      <c r="A117" t="s">
        <v>111</v>
      </c>
      <c r="B117">
        <v>13</v>
      </c>
      <c r="C117">
        <v>12</v>
      </c>
      <c r="D117">
        <v>2</v>
      </c>
      <c r="E117" s="1">
        <f t="shared" si="2"/>
        <v>166.66666666666666</v>
      </c>
      <c r="F117">
        <v>2</v>
      </c>
      <c r="G117">
        <v>0</v>
      </c>
      <c r="H117" s="1">
        <f t="shared" si="3"/>
        <v>230.76923076923077</v>
      </c>
    </row>
    <row r="118" spans="1:8" ht="13.5">
      <c r="A118" t="s">
        <v>112</v>
      </c>
      <c r="B118">
        <v>7</v>
      </c>
      <c r="C118">
        <v>6</v>
      </c>
      <c r="D118">
        <v>1</v>
      </c>
      <c r="E118" s="1">
        <f t="shared" si="2"/>
        <v>166.66666666666666</v>
      </c>
      <c r="F118">
        <v>0</v>
      </c>
      <c r="G118">
        <v>0</v>
      </c>
      <c r="H118" s="1">
        <f t="shared" si="3"/>
        <v>285.7142857142857</v>
      </c>
    </row>
    <row r="119" spans="1:8" ht="13.5">
      <c r="A119" t="s">
        <v>113</v>
      </c>
      <c r="B119">
        <v>22</v>
      </c>
      <c r="C119">
        <v>20</v>
      </c>
      <c r="D119">
        <v>3</v>
      </c>
      <c r="E119" s="1">
        <f t="shared" si="2"/>
        <v>150</v>
      </c>
      <c r="F119">
        <v>0</v>
      </c>
      <c r="G119">
        <v>0</v>
      </c>
      <c r="H119" s="1">
        <f t="shared" si="3"/>
        <v>227.27272727272725</v>
      </c>
    </row>
    <row r="120" spans="1:8" ht="13.5">
      <c r="A120" t="s">
        <v>114</v>
      </c>
      <c r="B120">
        <v>9</v>
      </c>
      <c r="C120">
        <v>8</v>
      </c>
      <c r="D120">
        <v>1</v>
      </c>
      <c r="E120" s="1">
        <f t="shared" si="2"/>
        <v>125</v>
      </c>
      <c r="F120">
        <v>0</v>
      </c>
      <c r="G120">
        <v>0</v>
      </c>
      <c r="H120" s="1">
        <f t="shared" si="3"/>
        <v>222.2222222222222</v>
      </c>
    </row>
    <row r="121" spans="1:8" ht="13.5">
      <c r="A121" t="s">
        <v>115</v>
      </c>
      <c r="B121">
        <v>15</v>
      </c>
      <c r="C121">
        <v>14</v>
      </c>
      <c r="D121">
        <v>1</v>
      </c>
      <c r="E121" s="1">
        <f t="shared" si="2"/>
        <v>71.42857142857143</v>
      </c>
      <c r="F121">
        <v>0</v>
      </c>
      <c r="G121">
        <v>0</v>
      </c>
      <c r="H121" s="1">
        <f t="shared" si="3"/>
        <v>133.33333333333334</v>
      </c>
    </row>
    <row r="122" spans="1:8" ht="13.5">
      <c r="A122" t="s">
        <v>116</v>
      </c>
      <c r="B122">
        <v>20</v>
      </c>
      <c r="C122">
        <v>19</v>
      </c>
      <c r="D122">
        <v>1</v>
      </c>
      <c r="E122" s="1">
        <f t="shared" si="2"/>
        <v>52.63157894736842</v>
      </c>
      <c r="F122">
        <v>1</v>
      </c>
      <c r="G122">
        <v>0</v>
      </c>
      <c r="H122" s="1">
        <f t="shared" si="3"/>
        <v>100</v>
      </c>
    </row>
    <row r="123" spans="1:8" ht="13.5">
      <c r="A123" t="s">
        <v>100</v>
      </c>
      <c r="B123">
        <v>15</v>
      </c>
      <c r="C123">
        <v>13</v>
      </c>
      <c r="D123">
        <v>0</v>
      </c>
      <c r="E123" s="1">
        <f t="shared" si="2"/>
        <v>0</v>
      </c>
      <c r="F123">
        <v>0</v>
      </c>
      <c r="G123">
        <v>0</v>
      </c>
      <c r="H123" s="1">
        <f t="shared" si="3"/>
        <v>133.33333333333334</v>
      </c>
    </row>
    <row r="124" spans="1:8" ht="13.5">
      <c r="A124" t="s">
        <v>117</v>
      </c>
      <c r="B124">
        <v>2</v>
      </c>
      <c r="C124">
        <v>1</v>
      </c>
      <c r="D124">
        <v>0</v>
      </c>
      <c r="E124" s="1">
        <f t="shared" si="2"/>
        <v>0</v>
      </c>
      <c r="F124">
        <v>0</v>
      </c>
      <c r="G124">
        <v>0</v>
      </c>
      <c r="H124" s="1">
        <f t="shared" si="3"/>
        <v>500</v>
      </c>
    </row>
    <row r="125" spans="1:8" ht="13.5">
      <c r="A125" t="s">
        <v>118</v>
      </c>
      <c r="B125">
        <v>3</v>
      </c>
      <c r="C125">
        <v>3</v>
      </c>
      <c r="D125">
        <v>0</v>
      </c>
      <c r="E125" s="1">
        <f t="shared" si="2"/>
        <v>0</v>
      </c>
      <c r="F125">
        <v>1</v>
      </c>
      <c r="G125">
        <v>0</v>
      </c>
      <c r="H125" s="2" t="s">
        <v>138</v>
      </c>
    </row>
    <row r="126" spans="1:8" ht="13.5">
      <c r="A126" t="s">
        <v>119</v>
      </c>
      <c r="B126">
        <v>2</v>
      </c>
      <c r="C126">
        <v>2</v>
      </c>
      <c r="D126">
        <v>0</v>
      </c>
      <c r="E126" s="1">
        <f t="shared" si="2"/>
        <v>0</v>
      </c>
      <c r="F126">
        <v>0</v>
      </c>
      <c r="G126">
        <v>0</v>
      </c>
      <c r="H126" s="2" t="s">
        <v>138</v>
      </c>
    </row>
    <row r="127" spans="1:8" ht="13.5">
      <c r="A127" t="s">
        <v>120</v>
      </c>
      <c r="B127">
        <v>1</v>
      </c>
      <c r="C127">
        <v>1</v>
      </c>
      <c r="D127">
        <v>0</v>
      </c>
      <c r="E127" s="1">
        <f t="shared" si="2"/>
        <v>0</v>
      </c>
      <c r="F127">
        <v>0</v>
      </c>
      <c r="G127">
        <v>0</v>
      </c>
      <c r="H127" s="2" t="s">
        <v>138</v>
      </c>
    </row>
    <row r="128" spans="5:8" ht="13.5">
      <c r="E128" s="1"/>
      <c r="H128" s="1"/>
    </row>
    <row r="129" spans="1:8" ht="13.5">
      <c r="A129" t="s">
        <v>104</v>
      </c>
      <c r="B129">
        <v>25</v>
      </c>
      <c r="C129">
        <v>24</v>
      </c>
      <c r="D129">
        <v>6</v>
      </c>
      <c r="E129" s="1">
        <f t="shared" si="2"/>
        <v>250</v>
      </c>
      <c r="F129">
        <v>5</v>
      </c>
      <c r="G129">
        <v>0</v>
      </c>
      <c r="H129" s="1">
        <f t="shared" si="3"/>
        <v>280</v>
      </c>
    </row>
    <row r="130" spans="1:8" ht="13.5">
      <c r="A130" t="s">
        <v>105</v>
      </c>
      <c r="B130">
        <v>33</v>
      </c>
      <c r="C130">
        <v>29</v>
      </c>
      <c r="D130">
        <v>5</v>
      </c>
      <c r="E130" s="1">
        <f t="shared" si="2"/>
        <v>172.41379310344828</v>
      </c>
      <c r="F130">
        <v>3</v>
      </c>
      <c r="G130">
        <v>0</v>
      </c>
      <c r="H130" s="1">
        <f t="shared" si="3"/>
        <v>272.7272727272727</v>
      </c>
    </row>
    <row r="131" spans="1:8" ht="13.5">
      <c r="A131" t="s">
        <v>106</v>
      </c>
      <c r="B131">
        <v>32</v>
      </c>
      <c r="C131">
        <v>29</v>
      </c>
      <c r="D131">
        <v>6</v>
      </c>
      <c r="E131" s="1">
        <f aca="true" t="shared" si="4" ref="E131:E151">SUM(D131/C131)*1000</f>
        <v>206.89655172413794</v>
      </c>
      <c r="F131">
        <v>3</v>
      </c>
      <c r="G131">
        <v>0</v>
      </c>
      <c r="H131" s="1">
        <f aca="true" t="shared" si="5" ref="H131:H150">SUM(B131-C131+D131)/B131*1000</f>
        <v>281.25</v>
      </c>
    </row>
    <row r="132" spans="1:8" ht="13.5">
      <c r="A132" t="s">
        <v>121</v>
      </c>
      <c r="B132">
        <v>35</v>
      </c>
      <c r="C132">
        <v>31</v>
      </c>
      <c r="D132">
        <v>9</v>
      </c>
      <c r="E132" s="1">
        <f t="shared" si="4"/>
        <v>290.32258064516134</v>
      </c>
      <c r="F132">
        <v>2</v>
      </c>
      <c r="G132">
        <v>0</v>
      </c>
      <c r="H132" s="1">
        <f t="shared" si="5"/>
        <v>371.42857142857144</v>
      </c>
    </row>
    <row r="133" spans="1:8" ht="13.5">
      <c r="A133" t="s">
        <v>122</v>
      </c>
      <c r="B133">
        <v>26</v>
      </c>
      <c r="C133">
        <v>19</v>
      </c>
      <c r="D133">
        <v>2</v>
      </c>
      <c r="E133" s="1">
        <f t="shared" si="4"/>
        <v>105.26315789473684</v>
      </c>
      <c r="F133">
        <v>2</v>
      </c>
      <c r="G133">
        <v>0</v>
      </c>
      <c r="H133" s="1">
        <f t="shared" si="5"/>
        <v>346.15384615384613</v>
      </c>
    </row>
    <row r="134" spans="1:8" ht="13.5">
      <c r="A134" t="s">
        <v>123</v>
      </c>
      <c r="B134">
        <v>23</v>
      </c>
      <c r="C134">
        <v>19</v>
      </c>
      <c r="D134">
        <v>2</v>
      </c>
      <c r="E134" s="1">
        <f t="shared" si="4"/>
        <v>105.26315789473684</v>
      </c>
      <c r="F134">
        <v>4</v>
      </c>
      <c r="G134">
        <v>0</v>
      </c>
      <c r="H134" s="1">
        <f t="shared" si="5"/>
        <v>260.8695652173913</v>
      </c>
    </row>
    <row r="135" spans="5:8" ht="13.5">
      <c r="E135" s="1"/>
      <c r="H135" s="1"/>
    </row>
    <row r="136" spans="1:8" ht="13.5">
      <c r="A136" t="s">
        <v>124</v>
      </c>
      <c r="B136">
        <v>2</v>
      </c>
      <c r="C136">
        <v>2</v>
      </c>
      <c r="D136">
        <v>2</v>
      </c>
      <c r="E136" s="1">
        <f t="shared" si="4"/>
        <v>1000</v>
      </c>
      <c r="F136">
        <v>0</v>
      </c>
      <c r="G136">
        <v>0</v>
      </c>
      <c r="H136" s="1">
        <f t="shared" si="5"/>
        <v>1000</v>
      </c>
    </row>
    <row r="137" spans="1:8" ht="13.5">
      <c r="A137" t="s">
        <v>125</v>
      </c>
      <c r="B137">
        <v>1</v>
      </c>
      <c r="C137">
        <v>1</v>
      </c>
      <c r="D137">
        <v>1</v>
      </c>
      <c r="E137" s="1">
        <f t="shared" si="4"/>
        <v>1000</v>
      </c>
      <c r="F137">
        <v>0</v>
      </c>
      <c r="G137">
        <v>0</v>
      </c>
      <c r="H137" s="1">
        <f t="shared" si="5"/>
        <v>1000</v>
      </c>
    </row>
    <row r="138" spans="1:8" ht="13.5">
      <c r="A138" t="s">
        <v>126</v>
      </c>
      <c r="B138">
        <v>7</v>
      </c>
      <c r="C138">
        <v>7</v>
      </c>
      <c r="D138">
        <v>4</v>
      </c>
      <c r="E138" s="1">
        <f t="shared" si="4"/>
        <v>571.4285714285714</v>
      </c>
      <c r="F138">
        <v>2</v>
      </c>
      <c r="G138">
        <v>0</v>
      </c>
      <c r="H138" s="1">
        <f t="shared" si="5"/>
        <v>571.4285714285714</v>
      </c>
    </row>
    <row r="139" spans="1:8" ht="13.5">
      <c r="A139" t="s">
        <v>102</v>
      </c>
      <c r="B139">
        <v>7</v>
      </c>
      <c r="C139">
        <v>7</v>
      </c>
      <c r="D139">
        <v>3</v>
      </c>
      <c r="E139" s="1">
        <f t="shared" si="4"/>
        <v>428.57142857142856</v>
      </c>
      <c r="F139">
        <v>1</v>
      </c>
      <c r="G139">
        <v>0</v>
      </c>
      <c r="H139" s="1">
        <f t="shared" si="5"/>
        <v>428.57142857142856</v>
      </c>
    </row>
    <row r="140" spans="1:8" ht="13.5">
      <c r="A140" t="s">
        <v>127</v>
      </c>
      <c r="B140">
        <v>3</v>
      </c>
      <c r="C140">
        <v>3</v>
      </c>
      <c r="D140">
        <v>1</v>
      </c>
      <c r="E140" s="1">
        <f t="shared" si="4"/>
        <v>333.3333333333333</v>
      </c>
      <c r="F140">
        <v>0</v>
      </c>
      <c r="G140">
        <v>0</v>
      </c>
      <c r="H140" s="1">
        <f t="shared" si="5"/>
        <v>333.3333333333333</v>
      </c>
    </row>
    <row r="141" spans="1:8" ht="13.5">
      <c r="A141" t="s">
        <v>128</v>
      </c>
      <c r="B141">
        <v>13</v>
      </c>
      <c r="C141">
        <v>12</v>
      </c>
      <c r="D141">
        <v>3</v>
      </c>
      <c r="E141" s="1">
        <f t="shared" si="4"/>
        <v>250</v>
      </c>
      <c r="F141">
        <v>0</v>
      </c>
      <c r="G141">
        <v>0</v>
      </c>
      <c r="H141" s="1">
        <f t="shared" si="5"/>
        <v>307.69230769230774</v>
      </c>
    </row>
    <row r="142" spans="1:8" ht="13.5">
      <c r="A142" t="s">
        <v>129</v>
      </c>
      <c r="B142">
        <v>9</v>
      </c>
      <c r="C142">
        <v>8</v>
      </c>
      <c r="D142">
        <v>2</v>
      </c>
      <c r="E142" s="1">
        <f t="shared" si="4"/>
        <v>250</v>
      </c>
      <c r="F142">
        <v>2</v>
      </c>
      <c r="G142">
        <v>0</v>
      </c>
      <c r="H142" s="1">
        <f t="shared" si="5"/>
        <v>333.3333333333333</v>
      </c>
    </row>
    <row r="143" spans="1:8" ht="13.5">
      <c r="A143" t="s">
        <v>107</v>
      </c>
      <c r="B143">
        <v>15</v>
      </c>
      <c r="C143">
        <v>12</v>
      </c>
      <c r="D143">
        <v>2</v>
      </c>
      <c r="E143" s="1">
        <f t="shared" si="4"/>
        <v>166.66666666666666</v>
      </c>
      <c r="F143">
        <v>0</v>
      </c>
      <c r="G143">
        <v>0</v>
      </c>
      <c r="H143" s="1">
        <f t="shared" si="5"/>
        <v>333.3333333333333</v>
      </c>
    </row>
    <row r="144" spans="1:8" ht="13.5">
      <c r="A144" t="s">
        <v>130</v>
      </c>
      <c r="B144">
        <v>7</v>
      </c>
      <c r="C144">
        <v>6</v>
      </c>
      <c r="D144">
        <v>1</v>
      </c>
      <c r="E144" s="1">
        <f t="shared" si="4"/>
        <v>166.66666666666666</v>
      </c>
      <c r="F144">
        <v>2</v>
      </c>
      <c r="G144">
        <v>0</v>
      </c>
      <c r="H144" s="1">
        <f t="shared" si="5"/>
        <v>285.7142857142857</v>
      </c>
    </row>
    <row r="145" spans="1:8" ht="13.5">
      <c r="A145" t="s">
        <v>131</v>
      </c>
      <c r="B145">
        <v>11</v>
      </c>
      <c r="C145">
        <v>7</v>
      </c>
      <c r="D145">
        <v>1</v>
      </c>
      <c r="E145" s="1">
        <f t="shared" si="4"/>
        <v>142.85714285714286</v>
      </c>
      <c r="F145">
        <v>1</v>
      </c>
      <c r="G145">
        <v>0</v>
      </c>
      <c r="H145" s="1">
        <f t="shared" si="5"/>
        <v>454.5454545454545</v>
      </c>
    </row>
    <row r="146" spans="1:8" ht="13.5">
      <c r="A146" t="s">
        <v>132</v>
      </c>
      <c r="B146">
        <v>18</v>
      </c>
      <c r="C146">
        <v>15</v>
      </c>
      <c r="D146">
        <v>0</v>
      </c>
      <c r="E146" s="1">
        <f t="shared" si="4"/>
        <v>0</v>
      </c>
      <c r="F146">
        <v>1</v>
      </c>
      <c r="G146">
        <v>0</v>
      </c>
      <c r="H146" s="1">
        <f t="shared" si="5"/>
        <v>166.66666666666666</v>
      </c>
    </row>
    <row r="147" spans="1:8" ht="13.5">
      <c r="A147" t="s">
        <v>103</v>
      </c>
      <c r="B147">
        <v>10</v>
      </c>
      <c r="C147">
        <v>9</v>
      </c>
      <c r="D147">
        <v>0</v>
      </c>
      <c r="E147" s="1">
        <f t="shared" si="4"/>
        <v>0</v>
      </c>
      <c r="F147">
        <v>0</v>
      </c>
      <c r="G147">
        <v>0</v>
      </c>
      <c r="H147" s="1">
        <f t="shared" si="5"/>
        <v>100</v>
      </c>
    </row>
    <row r="148" spans="1:8" ht="13.5">
      <c r="A148" t="s">
        <v>133</v>
      </c>
      <c r="B148">
        <v>12</v>
      </c>
      <c r="C148">
        <v>7</v>
      </c>
      <c r="D148">
        <v>0</v>
      </c>
      <c r="E148" s="1">
        <f t="shared" si="4"/>
        <v>0</v>
      </c>
      <c r="F148">
        <v>0</v>
      </c>
      <c r="G148">
        <v>0</v>
      </c>
      <c r="H148" s="1">
        <f t="shared" si="5"/>
        <v>416.6666666666667</v>
      </c>
    </row>
    <row r="149" spans="1:8" ht="13.5">
      <c r="A149" t="s">
        <v>134</v>
      </c>
      <c r="B149">
        <v>6</v>
      </c>
      <c r="C149">
        <v>6</v>
      </c>
      <c r="D149">
        <v>0</v>
      </c>
      <c r="E149" s="1">
        <f t="shared" si="4"/>
        <v>0</v>
      </c>
      <c r="F149">
        <v>0</v>
      </c>
      <c r="G149">
        <v>0</v>
      </c>
      <c r="H149" s="2" t="s">
        <v>138</v>
      </c>
    </row>
    <row r="150" spans="1:8" ht="13.5">
      <c r="A150" t="s">
        <v>135</v>
      </c>
      <c r="B150">
        <v>3</v>
      </c>
      <c r="C150">
        <v>2</v>
      </c>
      <c r="D150">
        <v>0</v>
      </c>
      <c r="E150" s="1">
        <f t="shared" si="4"/>
        <v>0</v>
      </c>
      <c r="F150">
        <v>0</v>
      </c>
      <c r="G150">
        <v>0</v>
      </c>
      <c r="H150" s="1">
        <f t="shared" si="5"/>
        <v>333.3333333333333</v>
      </c>
    </row>
    <row r="151" spans="1:8" ht="13.5">
      <c r="A151" t="s">
        <v>136</v>
      </c>
      <c r="B151">
        <v>2</v>
      </c>
      <c r="C151">
        <v>2</v>
      </c>
      <c r="D151">
        <v>0</v>
      </c>
      <c r="E151" s="1">
        <f t="shared" si="4"/>
        <v>0</v>
      </c>
      <c r="F151">
        <v>0</v>
      </c>
      <c r="G151">
        <v>0</v>
      </c>
      <c r="H151" s="2" t="s">
        <v>138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G25" sqref="G25"/>
    </sheetView>
  </sheetViews>
  <sheetFormatPr defaultColWidth="9.00390625" defaultRowHeight="18.75" customHeight="1"/>
  <cols>
    <col min="1" max="1" width="11.375" style="3" customWidth="1"/>
    <col min="2" max="2" width="17.50390625" style="3" customWidth="1"/>
    <col min="3" max="16384" width="11.375" style="3" customWidth="1"/>
  </cols>
  <sheetData>
    <row r="1" spans="1:9" ht="18.75" customHeight="1">
      <c r="A1" s="8" t="s">
        <v>169</v>
      </c>
      <c r="B1" s="8"/>
      <c r="C1" s="8"/>
      <c r="D1" s="8"/>
      <c r="E1" s="8"/>
      <c r="F1" s="8"/>
      <c r="G1" s="8"/>
      <c r="H1" s="8"/>
      <c r="I1" s="8"/>
    </row>
    <row r="2" spans="1:9" ht="18.75" customHeight="1">
      <c r="A2" s="4" t="s">
        <v>166</v>
      </c>
      <c r="B2" s="4" t="s">
        <v>167</v>
      </c>
      <c r="C2" s="4" t="s">
        <v>178</v>
      </c>
      <c r="D2" s="4" t="s">
        <v>179</v>
      </c>
      <c r="E2" s="4" t="s">
        <v>180</v>
      </c>
      <c r="F2" s="4" t="s">
        <v>181</v>
      </c>
      <c r="G2" s="4" t="s">
        <v>182</v>
      </c>
      <c r="H2" s="4" t="s">
        <v>183</v>
      </c>
      <c r="I2" s="4" t="s">
        <v>137</v>
      </c>
    </row>
    <row r="3" spans="1:9" ht="18.75" customHeight="1">
      <c r="A3" s="4">
        <v>1</v>
      </c>
      <c r="B3" s="4" t="s">
        <v>5</v>
      </c>
      <c r="C3" s="4">
        <v>50</v>
      </c>
      <c r="D3" s="4">
        <v>39</v>
      </c>
      <c r="E3" s="4">
        <v>19</v>
      </c>
      <c r="F3" s="4">
        <v>0</v>
      </c>
      <c r="G3" s="4">
        <v>2</v>
      </c>
      <c r="H3" s="7">
        <f aca="true" t="shared" si="0" ref="H3:H22">SUM(E3/D3)</f>
        <v>0.48717948717948717</v>
      </c>
      <c r="I3" s="7">
        <f aca="true" t="shared" si="1" ref="I3:I22">SUM(C3-D3+E3)/C3</f>
        <v>0.6</v>
      </c>
    </row>
    <row r="4" spans="1:9" ht="18.75" customHeight="1">
      <c r="A4" s="4">
        <v>2</v>
      </c>
      <c r="B4" s="4" t="s">
        <v>16</v>
      </c>
      <c r="C4" s="4">
        <v>45</v>
      </c>
      <c r="D4" s="4">
        <v>40</v>
      </c>
      <c r="E4" s="4">
        <v>17</v>
      </c>
      <c r="F4" s="4">
        <v>8</v>
      </c>
      <c r="G4" s="4">
        <v>1</v>
      </c>
      <c r="H4" s="7">
        <f t="shared" si="0"/>
        <v>0.425</v>
      </c>
      <c r="I4" s="7">
        <f t="shared" si="1"/>
        <v>0.4888888888888889</v>
      </c>
    </row>
    <row r="5" spans="1:9" ht="18.75" customHeight="1">
      <c r="A5" s="4">
        <v>3</v>
      </c>
      <c r="B5" s="4" t="s">
        <v>18</v>
      </c>
      <c r="C5" s="4">
        <v>45</v>
      </c>
      <c r="D5" s="4">
        <v>35</v>
      </c>
      <c r="E5" s="4">
        <v>14</v>
      </c>
      <c r="F5" s="4">
        <v>10</v>
      </c>
      <c r="G5" s="4">
        <v>0</v>
      </c>
      <c r="H5" s="7">
        <f t="shared" si="0"/>
        <v>0.4</v>
      </c>
      <c r="I5" s="7">
        <f t="shared" si="1"/>
        <v>0.5333333333333333</v>
      </c>
    </row>
    <row r="6" spans="1:9" ht="18.75" customHeight="1">
      <c r="A6" s="4">
        <v>4</v>
      </c>
      <c r="B6" s="4" t="s">
        <v>3</v>
      </c>
      <c r="C6" s="4">
        <v>44</v>
      </c>
      <c r="D6" s="4">
        <v>36</v>
      </c>
      <c r="E6" s="4">
        <v>8</v>
      </c>
      <c r="F6" s="4">
        <v>2</v>
      </c>
      <c r="G6" s="4">
        <v>1</v>
      </c>
      <c r="H6" s="7">
        <f t="shared" si="0"/>
        <v>0.2222222222222222</v>
      </c>
      <c r="I6" s="7">
        <f t="shared" si="1"/>
        <v>0.36363636363636365</v>
      </c>
    </row>
    <row r="7" spans="1:9" ht="18.75" customHeight="1">
      <c r="A7" s="4">
        <v>5</v>
      </c>
      <c r="B7" s="4" t="s">
        <v>11</v>
      </c>
      <c r="C7" s="4">
        <v>42</v>
      </c>
      <c r="D7" s="4">
        <v>29</v>
      </c>
      <c r="E7" s="4">
        <v>12</v>
      </c>
      <c r="F7" s="4">
        <v>4</v>
      </c>
      <c r="G7" s="4">
        <v>0</v>
      </c>
      <c r="H7" s="7">
        <f t="shared" si="0"/>
        <v>0.41379310344827586</v>
      </c>
      <c r="I7" s="7">
        <f t="shared" si="1"/>
        <v>0.5952380952380952</v>
      </c>
    </row>
    <row r="8" spans="1:9" ht="18.75" customHeight="1">
      <c r="A8" s="4">
        <v>6</v>
      </c>
      <c r="B8" s="4" t="s">
        <v>17</v>
      </c>
      <c r="C8" s="4">
        <v>33</v>
      </c>
      <c r="D8" s="4">
        <v>28</v>
      </c>
      <c r="E8" s="4">
        <v>10</v>
      </c>
      <c r="F8" s="4">
        <v>8</v>
      </c>
      <c r="G8" s="4">
        <v>0</v>
      </c>
      <c r="H8" s="7">
        <f t="shared" si="0"/>
        <v>0.35714285714285715</v>
      </c>
      <c r="I8" s="7">
        <f t="shared" si="1"/>
        <v>0.45454545454545453</v>
      </c>
    </row>
    <row r="9" spans="1:9" ht="18.75" customHeight="1">
      <c r="A9" s="4">
        <v>7</v>
      </c>
      <c r="B9" s="4" t="s">
        <v>8</v>
      </c>
      <c r="C9" s="4">
        <v>30</v>
      </c>
      <c r="D9" s="4">
        <v>23</v>
      </c>
      <c r="E9" s="4">
        <v>4</v>
      </c>
      <c r="F9" s="4">
        <v>3</v>
      </c>
      <c r="G9" s="4">
        <v>0</v>
      </c>
      <c r="H9" s="7">
        <f t="shared" si="0"/>
        <v>0.17391304347826086</v>
      </c>
      <c r="I9" s="7">
        <f t="shared" si="1"/>
        <v>0.36666666666666664</v>
      </c>
    </row>
    <row r="10" spans="1:9" ht="18.75" customHeight="1">
      <c r="A10" s="4">
        <v>8</v>
      </c>
      <c r="B10" s="4" t="s">
        <v>6</v>
      </c>
      <c r="C10" s="4">
        <v>30</v>
      </c>
      <c r="D10" s="4">
        <v>20</v>
      </c>
      <c r="E10" s="4">
        <v>3</v>
      </c>
      <c r="F10" s="4">
        <v>1</v>
      </c>
      <c r="G10" s="4">
        <v>0</v>
      </c>
      <c r="H10" s="7">
        <f t="shared" si="0"/>
        <v>0.15</v>
      </c>
      <c r="I10" s="7">
        <f t="shared" si="1"/>
        <v>0.43333333333333335</v>
      </c>
    </row>
    <row r="11" spans="1:9" ht="18.75" customHeight="1">
      <c r="A11" s="4">
        <v>9</v>
      </c>
      <c r="B11" s="4" t="s">
        <v>7</v>
      </c>
      <c r="C11" s="4">
        <v>21</v>
      </c>
      <c r="D11" s="4">
        <v>18</v>
      </c>
      <c r="E11" s="4">
        <v>2</v>
      </c>
      <c r="F11" s="4">
        <v>4</v>
      </c>
      <c r="G11" s="4">
        <v>0</v>
      </c>
      <c r="H11" s="7">
        <f t="shared" si="0"/>
        <v>0.1111111111111111</v>
      </c>
      <c r="I11" s="7">
        <f t="shared" si="1"/>
        <v>0.23809523809523808</v>
      </c>
    </row>
    <row r="12" spans="1:9" ht="18.75" customHeight="1">
      <c r="A12" s="4">
        <v>10</v>
      </c>
      <c r="B12" s="4" t="s">
        <v>4</v>
      </c>
      <c r="C12" s="4">
        <v>19</v>
      </c>
      <c r="D12" s="4">
        <v>17</v>
      </c>
      <c r="E12" s="4">
        <v>5</v>
      </c>
      <c r="F12" s="4">
        <v>0</v>
      </c>
      <c r="G12" s="4">
        <v>0</v>
      </c>
      <c r="H12" s="7">
        <f t="shared" si="0"/>
        <v>0.29411764705882354</v>
      </c>
      <c r="I12" s="7">
        <f t="shared" si="1"/>
        <v>0.3684210526315789</v>
      </c>
    </row>
    <row r="13" spans="1:9" ht="18.75" customHeight="1">
      <c r="A13" s="4">
        <v>11</v>
      </c>
      <c r="B13" s="4" t="s">
        <v>15</v>
      </c>
      <c r="C13" s="4">
        <v>17</v>
      </c>
      <c r="D13" s="4">
        <v>17</v>
      </c>
      <c r="E13" s="4">
        <v>3</v>
      </c>
      <c r="F13" s="4">
        <v>0</v>
      </c>
      <c r="G13" s="4">
        <v>0</v>
      </c>
      <c r="H13" s="7">
        <f t="shared" si="0"/>
        <v>0.17647058823529413</v>
      </c>
      <c r="I13" s="7">
        <f t="shared" si="1"/>
        <v>0.17647058823529413</v>
      </c>
    </row>
    <row r="14" spans="1:9" ht="18.75" customHeight="1">
      <c r="A14" s="4">
        <v>12</v>
      </c>
      <c r="B14" s="4" t="s">
        <v>2</v>
      </c>
      <c r="C14" s="4">
        <v>11</v>
      </c>
      <c r="D14" s="4">
        <v>10</v>
      </c>
      <c r="E14" s="4">
        <v>2</v>
      </c>
      <c r="F14" s="4">
        <v>0</v>
      </c>
      <c r="G14" s="4">
        <v>0</v>
      </c>
      <c r="H14" s="7">
        <f t="shared" si="0"/>
        <v>0.2</v>
      </c>
      <c r="I14" s="7">
        <f t="shared" si="1"/>
        <v>0.2727272727272727</v>
      </c>
    </row>
    <row r="15" spans="1:9" ht="18.75" customHeight="1">
      <c r="A15" s="4">
        <v>13</v>
      </c>
      <c r="B15" s="4" t="s">
        <v>19</v>
      </c>
      <c r="C15" s="4">
        <v>8</v>
      </c>
      <c r="D15" s="4">
        <v>4</v>
      </c>
      <c r="E15" s="4">
        <v>2</v>
      </c>
      <c r="F15" s="4">
        <v>1</v>
      </c>
      <c r="G15" s="4">
        <v>0</v>
      </c>
      <c r="H15" s="7">
        <f t="shared" si="0"/>
        <v>0.5</v>
      </c>
      <c r="I15" s="7">
        <f t="shared" si="1"/>
        <v>0.75</v>
      </c>
    </row>
    <row r="16" spans="1:9" ht="18.75" customHeight="1">
      <c r="A16" s="4">
        <v>14</v>
      </c>
      <c r="B16" s="4" t="s">
        <v>1</v>
      </c>
      <c r="C16" s="4">
        <v>8</v>
      </c>
      <c r="D16" s="4">
        <v>5</v>
      </c>
      <c r="E16" s="4">
        <v>2</v>
      </c>
      <c r="F16" s="4">
        <v>0</v>
      </c>
      <c r="G16" s="4">
        <v>0</v>
      </c>
      <c r="H16" s="7">
        <f t="shared" si="0"/>
        <v>0.4</v>
      </c>
      <c r="I16" s="7">
        <f t="shared" si="1"/>
        <v>0.625</v>
      </c>
    </row>
    <row r="17" spans="1:9" ht="18.75" customHeight="1">
      <c r="A17" s="4">
        <v>15</v>
      </c>
      <c r="B17" s="4" t="s">
        <v>13</v>
      </c>
      <c r="C17" s="4">
        <v>7</v>
      </c>
      <c r="D17" s="4">
        <v>5</v>
      </c>
      <c r="E17" s="4">
        <v>5</v>
      </c>
      <c r="F17" s="4">
        <v>3</v>
      </c>
      <c r="G17" s="4">
        <v>0</v>
      </c>
      <c r="H17" s="7">
        <f t="shared" si="0"/>
        <v>1</v>
      </c>
      <c r="I17" s="7">
        <f t="shared" si="1"/>
        <v>1</v>
      </c>
    </row>
    <row r="18" spans="1:9" ht="18.75" customHeight="1">
      <c r="A18" s="4">
        <v>16</v>
      </c>
      <c r="B18" s="4" t="s">
        <v>14</v>
      </c>
      <c r="C18" s="4">
        <v>7</v>
      </c>
      <c r="D18" s="4">
        <v>7</v>
      </c>
      <c r="E18" s="4">
        <v>2</v>
      </c>
      <c r="F18" s="4">
        <v>0</v>
      </c>
      <c r="G18" s="4">
        <v>0</v>
      </c>
      <c r="H18" s="7">
        <f t="shared" si="0"/>
        <v>0.2857142857142857</v>
      </c>
      <c r="I18" s="7">
        <f t="shared" si="1"/>
        <v>0.2857142857142857</v>
      </c>
    </row>
    <row r="19" spans="1:9" ht="18.75" customHeight="1">
      <c r="A19" s="4">
        <v>17</v>
      </c>
      <c r="B19" s="4" t="s">
        <v>9</v>
      </c>
      <c r="C19" s="4">
        <v>6</v>
      </c>
      <c r="D19" s="4">
        <v>5</v>
      </c>
      <c r="E19" s="4">
        <v>1</v>
      </c>
      <c r="F19" s="4">
        <v>0</v>
      </c>
      <c r="G19" s="4">
        <v>0</v>
      </c>
      <c r="H19" s="7">
        <f t="shared" si="0"/>
        <v>0.2</v>
      </c>
      <c r="I19" s="7">
        <f t="shared" si="1"/>
        <v>0.3333333333333333</v>
      </c>
    </row>
    <row r="20" spans="1:9" ht="18.75" customHeight="1">
      <c r="A20" s="4">
        <v>18</v>
      </c>
      <c r="B20" s="4" t="s">
        <v>12</v>
      </c>
      <c r="C20" s="4">
        <v>2</v>
      </c>
      <c r="D20" s="4">
        <v>2</v>
      </c>
      <c r="E20" s="4">
        <v>1</v>
      </c>
      <c r="F20" s="4">
        <v>0</v>
      </c>
      <c r="G20" s="4">
        <v>0</v>
      </c>
      <c r="H20" s="7">
        <f t="shared" si="0"/>
        <v>0.5</v>
      </c>
      <c r="I20" s="7">
        <f t="shared" si="1"/>
        <v>0.5</v>
      </c>
    </row>
    <row r="21" spans="1:9" ht="18.75" customHeight="1">
      <c r="A21" s="4">
        <v>19</v>
      </c>
      <c r="B21" s="4" t="s">
        <v>10</v>
      </c>
      <c r="C21" s="4">
        <v>2</v>
      </c>
      <c r="D21" s="4">
        <v>1</v>
      </c>
      <c r="E21" s="4">
        <v>0</v>
      </c>
      <c r="F21" s="4">
        <v>0</v>
      </c>
      <c r="G21" s="4">
        <v>0</v>
      </c>
      <c r="H21" s="7">
        <f t="shared" si="0"/>
        <v>0</v>
      </c>
      <c r="I21" s="7">
        <f t="shared" si="1"/>
        <v>0.5</v>
      </c>
    </row>
    <row r="22" spans="1:9" ht="18.75" customHeight="1">
      <c r="A22" s="9" t="s">
        <v>168</v>
      </c>
      <c r="B22" s="10"/>
      <c r="C22" s="4">
        <f>SUM(C3:C21)</f>
        <v>427</v>
      </c>
      <c r="D22" s="4">
        <f>SUM(D3:D21)</f>
        <v>341</v>
      </c>
      <c r="E22" s="4">
        <f>SUM(E3:E21)</f>
        <v>112</v>
      </c>
      <c r="F22" s="4">
        <f>SUM(F3:F21)</f>
        <v>44</v>
      </c>
      <c r="G22" s="4">
        <f>SUM(G3:G21)</f>
        <v>4</v>
      </c>
      <c r="H22" s="7">
        <f t="shared" si="0"/>
        <v>0.3284457478005865</v>
      </c>
      <c r="I22" s="7">
        <f t="shared" si="1"/>
        <v>0.4637002341920375</v>
      </c>
    </row>
  </sheetData>
  <mergeCells count="2">
    <mergeCell ref="A1:I1"/>
    <mergeCell ref="A22:B22"/>
  </mergeCells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1">
      <selection activeCell="C28" sqref="C28:G28"/>
    </sheetView>
  </sheetViews>
  <sheetFormatPr defaultColWidth="9.00390625" defaultRowHeight="18.75" customHeight="1"/>
  <cols>
    <col min="1" max="1" width="11.375" style="3" customWidth="1"/>
    <col min="2" max="2" width="17.50390625" style="3" customWidth="1"/>
    <col min="3" max="16384" width="11.375" style="3" customWidth="1"/>
  </cols>
  <sheetData>
    <row r="1" spans="1:9" ht="18.75" customHeight="1">
      <c r="A1" s="8" t="s">
        <v>172</v>
      </c>
      <c r="B1" s="8"/>
      <c r="C1" s="8"/>
      <c r="D1" s="8"/>
      <c r="E1" s="8"/>
      <c r="F1" s="8"/>
      <c r="G1" s="8"/>
      <c r="H1" s="8"/>
      <c r="I1" s="8"/>
    </row>
    <row r="2" spans="1:9" ht="18.75" customHeight="1">
      <c r="A2" s="4" t="s">
        <v>166</v>
      </c>
      <c r="B2" s="4" t="s">
        <v>167</v>
      </c>
      <c r="C2" s="4" t="s">
        <v>146</v>
      </c>
      <c r="D2" s="4" t="s">
        <v>147</v>
      </c>
      <c r="E2" s="4" t="s">
        <v>148</v>
      </c>
      <c r="F2" s="4" t="s">
        <v>150</v>
      </c>
      <c r="G2" s="4" t="s">
        <v>151</v>
      </c>
      <c r="H2" s="4" t="s">
        <v>149</v>
      </c>
      <c r="I2" s="4" t="s">
        <v>137</v>
      </c>
    </row>
    <row r="3" spans="1:9" ht="18.75" customHeight="1">
      <c r="A3" s="4">
        <v>1</v>
      </c>
      <c r="B3" s="4" t="s">
        <v>36</v>
      </c>
      <c r="C3" s="4">
        <v>48</v>
      </c>
      <c r="D3" s="4">
        <v>42</v>
      </c>
      <c r="E3" s="4">
        <v>11</v>
      </c>
      <c r="F3" s="4">
        <v>10</v>
      </c>
      <c r="G3" s="4">
        <v>1</v>
      </c>
      <c r="H3" s="7">
        <f>SUM(E3/D3)</f>
        <v>0.2619047619047619</v>
      </c>
      <c r="I3" s="7">
        <f>SUM(C3-D3+E3)/C3</f>
        <v>0.3541666666666667</v>
      </c>
    </row>
    <row r="4" spans="1:9" ht="18.75" customHeight="1">
      <c r="A4" s="4">
        <v>2</v>
      </c>
      <c r="B4" s="4" t="s">
        <v>20</v>
      </c>
      <c r="C4" s="4">
        <v>37</v>
      </c>
      <c r="D4" s="4">
        <v>30</v>
      </c>
      <c r="E4" s="4">
        <v>9</v>
      </c>
      <c r="F4" s="4">
        <v>10</v>
      </c>
      <c r="G4" s="4">
        <v>2</v>
      </c>
      <c r="H4" s="7">
        <f aca="true" t="shared" si="0" ref="H4:H28">SUM(E4/D4)</f>
        <v>0.3</v>
      </c>
      <c r="I4" s="7">
        <f aca="true" t="shared" si="1" ref="I4:I28">SUM(C4-D4+E4)/C4</f>
        <v>0.43243243243243246</v>
      </c>
    </row>
    <row r="5" spans="1:9" ht="18.75" customHeight="1">
      <c r="A5" s="4">
        <v>3</v>
      </c>
      <c r="B5" s="4" t="s">
        <v>24</v>
      </c>
      <c r="C5" s="4">
        <v>35</v>
      </c>
      <c r="D5" s="4">
        <v>23</v>
      </c>
      <c r="E5" s="4">
        <v>10</v>
      </c>
      <c r="F5" s="4">
        <v>13</v>
      </c>
      <c r="G5" s="4">
        <v>0</v>
      </c>
      <c r="H5" s="7">
        <f t="shared" si="0"/>
        <v>0.43478260869565216</v>
      </c>
      <c r="I5" s="7">
        <f t="shared" si="1"/>
        <v>0.6285714285714286</v>
      </c>
    </row>
    <row r="6" spans="1:9" ht="18.75" customHeight="1">
      <c r="A6" s="4">
        <v>4</v>
      </c>
      <c r="B6" s="4" t="s">
        <v>38</v>
      </c>
      <c r="C6" s="4">
        <v>34</v>
      </c>
      <c r="D6" s="4">
        <v>28</v>
      </c>
      <c r="E6" s="4">
        <v>8</v>
      </c>
      <c r="F6" s="4">
        <v>7</v>
      </c>
      <c r="G6" s="4">
        <v>0</v>
      </c>
      <c r="H6" s="7">
        <f t="shared" si="0"/>
        <v>0.2857142857142857</v>
      </c>
      <c r="I6" s="7">
        <f t="shared" si="1"/>
        <v>0.4117647058823529</v>
      </c>
    </row>
    <row r="7" spans="1:9" ht="18.75" customHeight="1">
      <c r="A7" s="4">
        <v>5</v>
      </c>
      <c r="B7" s="4" t="s">
        <v>35</v>
      </c>
      <c r="C7" s="4">
        <v>29</v>
      </c>
      <c r="D7" s="4">
        <v>22</v>
      </c>
      <c r="E7" s="4">
        <v>13</v>
      </c>
      <c r="F7" s="4">
        <v>11</v>
      </c>
      <c r="G7" s="4">
        <v>1</v>
      </c>
      <c r="H7" s="7">
        <f t="shared" si="0"/>
        <v>0.5909090909090909</v>
      </c>
      <c r="I7" s="7">
        <f t="shared" si="1"/>
        <v>0.6896551724137931</v>
      </c>
    </row>
    <row r="8" spans="1:9" ht="18.75" customHeight="1">
      <c r="A8" s="4">
        <v>6</v>
      </c>
      <c r="B8" s="4" t="s">
        <v>170</v>
      </c>
      <c r="C8" s="4">
        <v>27</v>
      </c>
      <c r="D8" s="4">
        <v>22</v>
      </c>
      <c r="E8" s="4">
        <v>10</v>
      </c>
      <c r="F8" s="4">
        <v>2</v>
      </c>
      <c r="G8" s="4">
        <v>0</v>
      </c>
      <c r="H8" s="7">
        <f t="shared" si="0"/>
        <v>0.45454545454545453</v>
      </c>
      <c r="I8" s="7">
        <f t="shared" si="1"/>
        <v>0.5555555555555556</v>
      </c>
    </row>
    <row r="9" spans="1:9" ht="18.75" customHeight="1">
      <c r="A9" s="4">
        <v>7</v>
      </c>
      <c r="B9" s="4" t="s">
        <v>23</v>
      </c>
      <c r="C9" s="4">
        <v>26</v>
      </c>
      <c r="D9" s="4">
        <v>21</v>
      </c>
      <c r="E9" s="4">
        <v>6</v>
      </c>
      <c r="F9" s="4">
        <v>5</v>
      </c>
      <c r="G9" s="4">
        <v>0</v>
      </c>
      <c r="H9" s="7">
        <f t="shared" si="0"/>
        <v>0.2857142857142857</v>
      </c>
      <c r="I9" s="7">
        <f t="shared" si="1"/>
        <v>0.4230769230769231</v>
      </c>
    </row>
    <row r="10" spans="1:9" ht="18.75" customHeight="1">
      <c r="A10" s="4">
        <v>8</v>
      </c>
      <c r="B10" s="4" t="s">
        <v>26</v>
      </c>
      <c r="C10" s="4">
        <v>23</v>
      </c>
      <c r="D10" s="4">
        <v>21</v>
      </c>
      <c r="E10" s="4">
        <v>5</v>
      </c>
      <c r="F10" s="4">
        <v>3</v>
      </c>
      <c r="G10" s="4">
        <v>0</v>
      </c>
      <c r="H10" s="7">
        <f t="shared" si="0"/>
        <v>0.23809523809523808</v>
      </c>
      <c r="I10" s="7">
        <f t="shared" si="1"/>
        <v>0.30434782608695654</v>
      </c>
    </row>
    <row r="11" spans="1:9" ht="18.75" customHeight="1">
      <c r="A11" s="4">
        <v>9</v>
      </c>
      <c r="B11" s="4" t="s">
        <v>27</v>
      </c>
      <c r="C11" s="4">
        <v>21</v>
      </c>
      <c r="D11" s="4">
        <v>14</v>
      </c>
      <c r="E11" s="4">
        <v>4</v>
      </c>
      <c r="F11" s="4">
        <v>0</v>
      </c>
      <c r="G11" s="4">
        <v>0</v>
      </c>
      <c r="H11" s="7">
        <f t="shared" si="0"/>
        <v>0.2857142857142857</v>
      </c>
      <c r="I11" s="7">
        <f t="shared" si="1"/>
        <v>0.5238095238095238</v>
      </c>
    </row>
    <row r="12" spans="1:9" ht="18.75" customHeight="1">
      <c r="A12" s="4">
        <v>10</v>
      </c>
      <c r="B12" s="4" t="s">
        <v>39</v>
      </c>
      <c r="C12" s="4">
        <v>13</v>
      </c>
      <c r="D12" s="4">
        <v>12</v>
      </c>
      <c r="E12" s="4">
        <v>5</v>
      </c>
      <c r="F12" s="4">
        <v>2</v>
      </c>
      <c r="G12" s="4">
        <v>0</v>
      </c>
      <c r="H12" s="7">
        <f t="shared" si="0"/>
        <v>0.4166666666666667</v>
      </c>
      <c r="I12" s="7">
        <f t="shared" si="1"/>
        <v>0.46153846153846156</v>
      </c>
    </row>
    <row r="13" spans="1:9" ht="18.75" customHeight="1">
      <c r="A13" s="4">
        <v>11</v>
      </c>
      <c r="B13" s="4" t="s">
        <v>21</v>
      </c>
      <c r="C13" s="4">
        <v>11</v>
      </c>
      <c r="D13" s="4">
        <v>8</v>
      </c>
      <c r="E13" s="4">
        <v>2</v>
      </c>
      <c r="F13" s="4">
        <v>0</v>
      </c>
      <c r="G13" s="4">
        <v>0</v>
      </c>
      <c r="H13" s="7">
        <f t="shared" si="0"/>
        <v>0.25</v>
      </c>
      <c r="I13" s="7">
        <f t="shared" si="1"/>
        <v>0.45454545454545453</v>
      </c>
    </row>
    <row r="14" spans="1:9" ht="18.75" customHeight="1">
      <c r="A14" s="4">
        <v>12</v>
      </c>
      <c r="B14" s="4" t="s">
        <v>28</v>
      </c>
      <c r="C14" s="4">
        <v>10</v>
      </c>
      <c r="D14" s="4">
        <v>7</v>
      </c>
      <c r="E14" s="4">
        <v>1</v>
      </c>
      <c r="F14" s="4">
        <v>3</v>
      </c>
      <c r="G14" s="4">
        <v>0</v>
      </c>
      <c r="H14" s="7">
        <f t="shared" si="0"/>
        <v>0.14285714285714285</v>
      </c>
      <c r="I14" s="7">
        <f t="shared" si="1"/>
        <v>0.4</v>
      </c>
    </row>
    <row r="15" spans="1:9" ht="18.75" customHeight="1">
      <c r="A15" s="4">
        <v>13</v>
      </c>
      <c r="B15" s="4" t="s">
        <v>42</v>
      </c>
      <c r="C15" s="4">
        <v>10</v>
      </c>
      <c r="D15" s="4">
        <v>10</v>
      </c>
      <c r="E15" s="4">
        <v>1</v>
      </c>
      <c r="F15" s="4">
        <v>1</v>
      </c>
      <c r="G15" s="4">
        <v>0</v>
      </c>
      <c r="H15" s="7">
        <f t="shared" si="0"/>
        <v>0.1</v>
      </c>
      <c r="I15" s="7">
        <f t="shared" si="1"/>
        <v>0.1</v>
      </c>
    </row>
    <row r="16" spans="1:9" ht="18.75" customHeight="1">
      <c r="A16" s="4">
        <v>14</v>
      </c>
      <c r="B16" s="4" t="s">
        <v>34</v>
      </c>
      <c r="C16" s="4">
        <v>10</v>
      </c>
      <c r="D16" s="4">
        <v>4</v>
      </c>
      <c r="E16" s="4">
        <v>0</v>
      </c>
      <c r="F16" s="4">
        <v>3</v>
      </c>
      <c r="G16" s="4">
        <v>0</v>
      </c>
      <c r="H16" s="7">
        <f t="shared" si="0"/>
        <v>0</v>
      </c>
      <c r="I16" s="7">
        <f t="shared" si="1"/>
        <v>0.6</v>
      </c>
    </row>
    <row r="17" spans="1:9" ht="18.75" customHeight="1">
      <c r="A17" s="4">
        <v>15</v>
      </c>
      <c r="B17" s="4" t="s">
        <v>32</v>
      </c>
      <c r="C17" s="4">
        <v>9</v>
      </c>
      <c r="D17" s="4">
        <v>6</v>
      </c>
      <c r="E17" s="4">
        <v>0</v>
      </c>
      <c r="F17" s="4">
        <v>0</v>
      </c>
      <c r="G17" s="4">
        <v>0</v>
      </c>
      <c r="H17" s="7">
        <f t="shared" si="0"/>
        <v>0</v>
      </c>
      <c r="I17" s="7">
        <f t="shared" si="1"/>
        <v>0.3333333333333333</v>
      </c>
    </row>
    <row r="18" spans="1:9" ht="18.75" customHeight="1">
      <c r="A18" s="4">
        <v>16</v>
      </c>
      <c r="B18" s="4" t="s">
        <v>41</v>
      </c>
      <c r="C18" s="4">
        <v>9</v>
      </c>
      <c r="D18" s="4">
        <v>9</v>
      </c>
      <c r="E18" s="4">
        <v>0</v>
      </c>
      <c r="F18" s="4">
        <v>0</v>
      </c>
      <c r="G18" s="4">
        <v>0</v>
      </c>
      <c r="H18" s="7">
        <f t="shared" si="0"/>
        <v>0</v>
      </c>
      <c r="I18" s="7">
        <f t="shared" si="1"/>
        <v>0</v>
      </c>
    </row>
    <row r="19" spans="1:9" ht="18.75" customHeight="1">
      <c r="A19" s="4">
        <v>17</v>
      </c>
      <c r="B19" s="4" t="s">
        <v>25</v>
      </c>
      <c r="C19" s="4">
        <v>8</v>
      </c>
      <c r="D19" s="4">
        <v>7</v>
      </c>
      <c r="E19" s="4">
        <v>2</v>
      </c>
      <c r="F19" s="4">
        <v>0</v>
      </c>
      <c r="G19" s="4">
        <v>0</v>
      </c>
      <c r="H19" s="7">
        <f t="shared" si="0"/>
        <v>0.2857142857142857</v>
      </c>
      <c r="I19" s="7">
        <f t="shared" si="1"/>
        <v>0.375</v>
      </c>
    </row>
    <row r="20" spans="1:9" ht="18.75" customHeight="1">
      <c r="A20" s="4">
        <v>18</v>
      </c>
      <c r="B20" s="4" t="s">
        <v>40</v>
      </c>
      <c r="C20" s="4">
        <v>5</v>
      </c>
      <c r="D20" s="4">
        <v>4</v>
      </c>
      <c r="E20" s="4">
        <v>1</v>
      </c>
      <c r="F20" s="4">
        <v>1</v>
      </c>
      <c r="G20" s="4">
        <v>0</v>
      </c>
      <c r="H20" s="7">
        <f t="shared" si="0"/>
        <v>0.25</v>
      </c>
      <c r="I20" s="7">
        <f t="shared" si="1"/>
        <v>0.4</v>
      </c>
    </row>
    <row r="21" spans="1:9" ht="18.75" customHeight="1">
      <c r="A21" s="4">
        <v>19</v>
      </c>
      <c r="B21" s="4" t="s">
        <v>29</v>
      </c>
      <c r="C21" s="4">
        <v>4</v>
      </c>
      <c r="D21" s="4">
        <v>3</v>
      </c>
      <c r="E21" s="4">
        <v>0</v>
      </c>
      <c r="F21" s="4">
        <v>0</v>
      </c>
      <c r="G21" s="4">
        <v>0</v>
      </c>
      <c r="H21" s="7">
        <f t="shared" si="0"/>
        <v>0</v>
      </c>
      <c r="I21" s="7">
        <f t="shared" si="1"/>
        <v>0.25</v>
      </c>
    </row>
    <row r="22" spans="1:9" ht="18.75" customHeight="1">
      <c r="A22" s="4">
        <v>20</v>
      </c>
      <c r="B22" s="4" t="s">
        <v>33</v>
      </c>
      <c r="C22" s="4">
        <v>4</v>
      </c>
      <c r="D22" s="4">
        <v>3</v>
      </c>
      <c r="E22" s="4">
        <v>0</v>
      </c>
      <c r="F22" s="4">
        <v>0</v>
      </c>
      <c r="G22" s="4">
        <v>0</v>
      </c>
      <c r="H22" s="7">
        <f t="shared" si="0"/>
        <v>0</v>
      </c>
      <c r="I22" s="7">
        <f t="shared" si="1"/>
        <v>0.25</v>
      </c>
    </row>
    <row r="23" spans="1:9" ht="18.75" customHeight="1">
      <c r="A23" s="4">
        <v>21</v>
      </c>
      <c r="B23" s="4" t="s">
        <v>22</v>
      </c>
      <c r="C23" s="4">
        <v>3</v>
      </c>
      <c r="D23" s="4">
        <v>3</v>
      </c>
      <c r="E23" s="4">
        <v>1</v>
      </c>
      <c r="F23" s="4">
        <v>0</v>
      </c>
      <c r="G23" s="4">
        <v>0</v>
      </c>
      <c r="H23" s="7">
        <f t="shared" si="0"/>
        <v>0.3333333333333333</v>
      </c>
      <c r="I23" s="7">
        <f t="shared" si="1"/>
        <v>0.3333333333333333</v>
      </c>
    </row>
    <row r="24" spans="1:9" ht="18.75" customHeight="1">
      <c r="A24" s="4">
        <v>22</v>
      </c>
      <c r="B24" s="4" t="s">
        <v>30</v>
      </c>
      <c r="C24" s="4">
        <v>3</v>
      </c>
      <c r="D24" s="4">
        <v>3</v>
      </c>
      <c r="E24" s="4">
        <v>1</v>
      </c>
      <c r="F24" s="4">
        <v>0</v>
      </c>
      <c r="G24" s="4">
        <v>0</v>
      </c>
      <c r="H24" s="7">
        <f t="shared" si="0"/>
        <v>0.3333333333333333</v>
      </c>
      <c r="I24" s="7">
        <f t="shared" si="1"/>
        <v>0.3333333333333333</v>
      </c>
    </row>
    <row r="25" spans="1:9" ht="18.75" customHeight="1">
      <c r="A25" s="4">
        <v>23</v>
      </c>
      <c r="B25" s="4" t="s">
        <v>37</v>
      </c>
      <c r="C25" s="4">
        <v>2</v>
      </c>
      <c r="D25" s="4">
        <v>2</v>
      </c>
      <c r="E25" s="4">
        <v>0</v>
      </c>
      <c r="F25" s="4">
        <v>0</v>
      </c>
      <c r="G25" s="4">
        <v>0</v>
      </c>
      <c r="H25" s="7">
        <f t="shared" si="0"/>
        <v>0</v>
      </c>
      <c r="I25" s="7">
        <f t="shared" si="1"/>
        <v>0</v>
      </c>
    </row>
    <row r="26" spans="1:9" ht="18.75" customHeight="1">
      <c r="A26" s="4">
        <v>24</v>
      </c>
      <c r="B26" s="4" t="s">
        <v>171</v>
      </c>
      <c r="C26" s="4">
        <v>1</v>
      </c>
      <c r="D26" s="4">
        <v>1</v>
      </c>
      <c r="E26" s="4">
        <v>0</v>
      </c>
      <c r="F26" s="4">
        <v>0</v>
      </c>
      <c r="G26" s="4">
        <v>0</v>
      </c>
      <c r="H26" s="7">
        <f t="shared" si="0"/>
        <v>0</v>
      </c>
      <c r="I26" s="7">
        <f t="shared" si="1"/>
        <v>0</v>
      </c>
    </row>
    <row r="27" spans="1:9" ht="18.75" customHeight="1">
      <c r="A27" s="4">
        <v>25</v>
      </c>
      <c r="B27" s="4" t="s">
        <v>31</v>
      </c>
      <c r="C27" s="4">
        <v>1</v>
      </c>
      <c r="D27" s="4">
        <v>1</v>
      </c>
      <c r="E27" s="4">
        <v>0</v>
      </c>
      <c r="F27" s="4">
        <v>0</v>
      </c>
      <c r="G27" s="4">
        <v>0</v>
      </c>
      <c r="H27" s="7">
        <f t="shared" si="0"/>
        <v>0</v>
      </c>
      <c r="I27" s="7">
        <f t="shared" si="1"/>
        <v>0</v>
      </c>
    </row>
    <row r="28" spans="1:9" ht="18.75" customHeight="1">
      <c r="A28" s="9" t="s">
        <v>168</v>
      </c>
      <c r="B28" s="10"/>
      <c r="C28" s="4">
        <f>SUM(C3:C27)</f>
        <v>383</v>
      </c>
      <c r="D28" s="4">
        <f>SUM(D3:D27)</f>
        <v>306</v>
      </c>
      <c r="E28" s="4">
        <f>SUM(E3:E27)</f>
        <v>90</v>
      </c>
      <c r="F28" s="4">
        <f>SUM(F3:F27)</f>
        <v>71</v>
      </c>
      <c r="G28" s="4">
        <f>SUM(G3:G27)</f>
        <v>4</v>
      </c>
      <c r="H28" s="7">
        <f t="shared" si="0"/>
        <v>0.29411764705882354</v>
      </c>
      <c r="I28" s="7">
        <f t="shared" si="1"/>
        <v>0.4360313315926893</v>
      </c>
    </row>
  </sheetData>
  <mergeCells count="2">
    <mergeCell ref="A1:I1"/>
    <mergeCell ref="A28:B28"/>
  </mergeCells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C17" sqref="C17:G17"/>
    </sheetView>
  </sheetViews>
  <sheetFormatPr defaultColWidth="9.00390625" defaultRowHeight="18.75" customHeight="1"/>
  <cols>
    <col min="1" max="1" width="11.375" style="3" customWidth="1"/>
    <col min="2" max="2" width="17.50390625" style="3" customWidth="1"/>
    <col min="3" max="16384" width="11.375" style="3" customWidth="1"/>
  </cols>
  <sheetData>
    <row r="1" spans="1:9" ht="18.75" customHeight="1">
      <c r="A1" s="8" t="s">
        <v>175</v>
      </c>
      <c r="B1" s="8"/>
      <c r="C1" s="8"/>
      <c r="D1" s="8"/>
      <c r="E1" s="8"/>
      <c r="F1" s="8"/>
      <c r="G1" s="8"/>
      <c r="H1" s="8"/>
      <c r="I1" s="8"/>
    </row>
    <row r="2" spans="1:9" ht="18.75" customHeight="1">
      <c r="A2" s="4" t="s">
        <v>166</v>
      </c>
      <c r="B2" s="4" t="s">
        <v>167</v>
      </c>
      <c r="C2" s="4" t="s">
        <v>178</v>
      </c>
      <c r="D2" s="4" t="s">
        <v>179</v>
      </c>
      <c r="E2" s="4" t="s">
        <v>180</v>
      </c>
      <c r="F2" s="4" t="s">
        <v>181</v>
      </c>
      <c r="G2" s="4" t="s">
        <v>182</v>
      </c>
      <c r="H2" s="4" t="s">
        <v>183</v>
      </c>
      <c r="I2" s="4" t="s">
        <v>137</v>
      </c>
    </row>
    <row r="3" spans="1:9" ht="18.75" customHeight="1">
      <c r="A3" s="4">
        <v>1</v>
      </c>
      <c r="B3" s="4" t="s">
        <v>83</v>
      </c>
      <c r="C3" s="4">
        <v>38</v>
      </c>
      <c r="D3" s="4">
        <v>34</v>
      </c>
      <c r="E3" s="4">
        <v>3</v>
      </c>
      <c r="F3" s="4">
        <v>4</v>
      </c>
      <c r="G3" s="4">
        <v>0</v>
      </c>
      <c r="H3" s="5">
        <f aca="true" t="shared" si="0" ref="H3:H16">SUM(E3/D3)*1000</f>
        <v>88.23529411764706</v>
      </c>
      <c r="I3" s="5">
        <f aca="true" t="shared" si="1" ref="I3:I12">SUM(C3-D3+E3)/C3*1000</f>
        <v>184.21052631578945</v>
      </c>
    </row>
    <row r="4" spans="1:9" ht="18.75" customHeight="1">
      <c r="A4" s="4">
        <v>2</v>
      </c>
      <c r="B4" s="4" t="s">
        <v>84</v>
      </c>
      <c r="C4" s="4">
        <v>44</v>
      </c>
      <c r="D4" s="4">
        <v>35</v>
      </c>
      <c r="E4" s="4">
        <v>11</v>
      </c>
      <c r="F4" s="4">
        <v>13</v>
      </c>
      <c r="G4" s="4">
        <v>0</v>
      </c>
      <c r="H4" s="5">
        <f t="shared" si="0"/>
        <v>314.2857142857143</v>
      </c>
      <c r="I4" s="5">
        <f t="shared" si="1"/>
        <v>454.5454545454545</v>
      </c>
    </row>
    <row r="5" spans="1:9" ht="18.75" customHeight="1">
      <c r="A5" s="4">
        <v>3</v>
      </c>
      <c r="B5" s="4" t="s">
        <v>85</v>
      </c>
      <c r="C5" s="4">
        <v>36</v>
      </c>
      <c r="D5" s="4">
        <v>31</v>
      </c>
      <c r="E5" s="4">
        <v>8</v>
      </c>
      <c r="F5" s="4">
        <v>2</v>
      </c>
      <c r="G5" s="4">
        <v>0</v>
      </c>
      <c r="H5" s="5">
        <f t="shared" si="0"/>
        <v>258.06451612903226</v>
      </c>
      <c r="I5" s="5">
        <f t="shared" si="1"/>
        <v>361.1111111111111</v>
      </c>
    </row>
    <row r="6" spans="1:9" ht="18.75" customHeight="1">
      <c r="A6" s="4">
        <v>4</v>
      </c>
      <c r="B6" s="4" t="s">
        <v>86</v>
      </c>
      <c r="C6" s="4">
        <v>40</v>
      </c>
      <c r="D6" s="4">
        <v>35</v>
      </c>
      <c r="E6" s="4">
        <v>13</v>
      </c>
      <c r="F6" s="4">
        <v>5</v>
      </c>
      <c r="G6" s="4">
        <v>0</v>
      </c>
      <c r="H6" s="5">
        <f t="shared" si="0"/>
        <v>371.42857142857144</v>
      </c>
      <c r="I6" s="5">
        <f t="shared" si="1"/>
        <v>450</v>
      </c>
    </row>
    <row r="7" spans="1:9" ht="18.75" customHeight="1">
      <c r="A7" s="4">
        <v>5</v>
      </c>
      <c r="B7" s="4" t="s">
        <v>87</v>
      </c>
      <c r="C7" s="4">
        <v>40</v>
      </c>
      <c r="D7" s="4">
        <v>34</v>
      </c>
      <c r="E7" s="4">
        <v>12</v>
      </c>
      <c r="F7" s="4">
        <v>7</v>
      </c>
      <c r="G7" s="4">
        <v>0</v>
      </c>
      <c r="H7" s="5">
        <f t="shared" si="0"/>
        <v>352.94117647058823</v>
      </c>
      <c r="I7" s="5">
        <f t="shared" si="1"/>
        <v>450</v>
      </c>
    </row>
    <row r="8" spans="1:9" ht="18.75" customHeight="1">
      <c r="A8" s="4">
        <v>6</v>
      </c>
      <c r="B8" s="4" t="s">
        <v>89</v>
      </c>
      <c r="C8" s="4">
        <v>33</v>
      </c>
      <c r="D8" s="4">
        <v>31</v>
      </c>
      <c r="E8" s="4">
        <v>5</v>
      </c>
      <c r="F8" s="4">
        <v>1</v>
      </c>
      <c r="G8" s="4">
        <v>0</v>
      </c>
      <c r="H8" s="5">
        <f t="shared" si="0"/>
        <v>161.29032258064515</v>
      </c>
      <c r="I8" s="5">
        <f t="shared" si="1"/>
        <v>212.12121212121212</v>
      </c>
    </row>
    <row r="9" spans="1:9" ht="18.75" customHeight="1">
      <c r="A9" s="4">
        <v>7</v>
      </c>
      <c r="B9" s="4" t="s">
        <v>90</v>
      </c>
      <c r="C9" s="4">
        <v>42</v>
      </c>
      <c r="D9" s="4">
        <v>36</v>
      </c>
      <c r="E9" s="4">
        <v>9</v>
      </c>
      <c r="F9" s="4">
        <v>2</v>
      </c>
      <c r="G9" s="4">
        <v>0</v>
      </c>
      <c r="H9" s="5">
        <f t="shared" si="0"/>
        <v>250</v>
      </c>
      <c r="I9" s="5">
        <f t="shared" si="1"/>
        <v>357.14285714285717</v>
      </c>
    </row>
    <row r="10" spans="1:9" ht="18.75" customHeight="1">
      <c r="A10" s="4">
        <v>8</v>
      </c>
      <c r="B10" s="4" t="s">
        <v>91</v>
      </c>
      <c r="C10" s="4">
        <v>27</v>
      </c>
      <c r="D10" s="4">
        <v>23</v>
      </c>
      <c r="E10" s="4">
        <v>7</v>
      </c>
      <c r="F10" s="4">
        <v>1</v>
      </c>
      <c r="G10" s="4">
        <v>0</v>
      </c>
      <c r="H10" s="5">
        <f t="shared" si="0"/>
        <v>304.34782608695656</v>
      </c>
      <c r="I10" s="5">
        <f t="shared" si="1"/>
        <v>407.4074074074074</v>
      </c>
    </row>
    <row r="11" spans="1:9" ht="18.75" customHeight="1">
      <c r="A11" s="4">
        <v>9</v>
      </c>
      <c r="B11" s="4" t="s">
        <v>78</v>
      </c>
      <c r="C11" s="4">
        <v>12</v>
      </c>
      <c r="D11" s="4">
        <v>10</v>
      </c>
      <c r="E11" s="4">
        <v>2</v>
      </c>
      <c r="F11" s="4">
        <v>0</v>
      </c>
      <c r="G11" s="4">
        <v>0</v>
      </c>
      <c r="H11" s="5">
        <f t="shared" si="0"/>
        <v>200</v>
      </c>
      <c r="I11" s="5">
        <f t="shared" si="1"/>
        <v>333.3333333333333</v>
      </c>
    </row>
    <row r="12" spans="1:9" ht="18.75" customHeight="1">
      <c r="A12" s="4">
        <v>10</v>
      </c>
      <c r="B12" s="4" t="s">
        <v>79</v>
      </c>
      <c r="C12" s="4">
        <v>16</v>
      </c>
      <c r="D12" s="4">
        <v>15</v>
      </c>
      <c r="E12" s="4">
        <v>6</v>
      </c>
      <c r="F12" s="4">
        <v>0</v>
      </c>
      <c r="G12" s="4">
        <v>0</v>
      </c>
      <c r="H12" s="5">
        <f t="shared" si="0"/>
        <v>400</v>
      </c>
      <c r="I12" s="5">
        <f t="shared" si="1"/>
        <v>437.5</v>
      </c>
    </row>
    <row r="13" spans="1:9" ht="18.75" customHeight="1">
      <c r="A13" s="4">
        <v>11</v>
      </c>
      <c r="B13" s="4" t="s">
        <v>80</v>
      </c>
      <c r="C13" s="4">
        <v>10</v>
      </c>
      <c r="D13" s="4">
        <v>10</v>
      </c>
      <c r="E13" s="4">
        <v>0</v>
      </c>
      <c r="F13" s="4">
        <v>0</v>
      </c>
      <c r="G13" s="4">
        <v>0</v>
      </c>
      <c r="H13" s="5">
        <f t="shared" si="0"/>
        <v>0</v>
      </c>
      <c r="I13" s="6" t="s">
        <v>152</v>
      </c>
    </row>
    <row r="14" spans="1:9" ht="18.75" customHeight="1">
      <c r="A14" s="4">
        <v>12</v>
      </c>
      <c r="B14" s="4" t="s">
        <v>81</v>
      </c>
      <c r="C14" s="4">
        <v>3</v>
      </c>
      <c r="D14" s="4">
        <v>3</v>
      </c>
      <c r="E14" s="4">
        <v>0</v>
      </c>
      <c r="F14" s="4">
        <v>0</v>
      </c>
      <c r="G14" s="4">
        <v>0</v>
      </c>
      <c r="H14" s="5">
        <f t="shared" si="0"/>
        <v>0</v>
      </c>
      <c r="I14" s="6" t="s">
        <v>152</v>
      </c>
    </row>
    <row r="15" spans="1:9" ht="18.75" customHeight="1">
      <c r="A15" s="4">
        <v>13</v>
      </c>
      <c r="B15" s="4" t="s">
        <v>82</v>
      </c>
      <c r="C15" s="4">
        <v>9</v>
      </c>
      <c r="D15" s="4">
        <v>8</v>
      </c>
      <c r="E15" s="4">
        <v>3</v>
      </c>
      <c r="F15" s="4">
        <v>0</v>
      </c>
      <c r="G15" s="4">
        <v>0</v>
      </c>
      <c r="H15" s="5">
        <f t="shared" si="0"/>
        <v>375</v>
      </c>
      <c r="I15" s="5">
        <f>SUM(C15-D15+E15)/C15*1000</f>
        <v>444.4444444444444</v>
      </c>
    </row>
    <row r="16" spans="1:9" ht="18.75" customHeight="1">
      <c r="A16" s="4">
        <v>14</v>
      </c>
      <c r="B16" s="4" t="s">
        <v>88</v>
      </c>
      <c r="C16" s="4">
        <v>7</v>
      </c>
      <c r="D16" s="4">
        <v>4</v>
      </c>
      <c r="E16" s="4">
        <v>2</v>
      </c>
      <c r="F16" s="4">
        <v>1</v>
      </c>
      <c r="G16" s="4">
        <v>0</v>
      </c>
      <c r="H16" s="5">
        <f t="shared" si="0"/>
        <v>500</v>
      </c>
      <c r="I16" s="5">
        <f>SUM(C16-D16+E16)/C16*1000</f>
        <v>714.2857142857143</v>
      </c>
    </row>
    <row r="17" spans="1:9" ht="18.75" customHeight="1">
      <c r="A17" s="9" t="s">
        <v>168</v>
      </c>
      <c r="B17" s="10"/>
      <c r="C17" s="4">
        <f>SUM(C3:C16)</f>
        <v>357</v>
      </c>
      <c r="D17" s="4">
        <f>SUM(D3:D16)</f>
        <v>309</v>
      </c>
      <c r="E17" s="4">
        <f>SUM(E3:E16)</f>
        <v>81</v>
      </c>
      <c r="F17" s="4">
        <f>SUM(F3:F16)</f>
        <v>36</v>
      </c>
      <c r="G17" s="4">
        <f>SUM(G3:G16)</f>
        <v>0</v>
      </c>
      <c r="H17" s="7">
        <f>SUM(E17/D17)</f>
        <v>0.2621359223300971</v>
      </c>
      <c r="I17" s="7">
        <f>SUM(C17-D17+E17)/C17</f>
        <v>0.36134453781512604</v>
      </c>
    </row>
  </sheetData>
  <mergeCells count="2">
    <mergeCell ref="A1:I1"/>
    <mergeCell ref="A17:B17"/>
  </mergeCells>
  <printOptions/>
  <pageMargins left="0.75" right="0.75" top="1" bottom="1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1">
      <selection activeCell="C20" sqref="C20:G20"/>
    </sheetView>
  </sheetViews>
  <sheetFormatPr defaultColWidth="9.00390625" defaultRowHeight="18.75" customHeight="1"/>
  <cols>
    <col min="1" max="1" width="11.375" style="3" customWidth="1"/>
    <col min="2" max="2" width="17.50390625" style="3" customWidth="1"/>
    <col min="3" max="16384" width="11.375" style="3" customWidth="1"/>
  </cols>
  <sheetData>
    <row r="1" spans="1:9" ht="18.75" customHeight="1">
      <c r="A1" s="8" t="s">
        <v>173</v>
      </c>
      <c r="B1" s="8"/>
      <c r="C1" s="8"/>
      <c r="D1" s="8"/>
      <c r="E1" s="8"/>
      <c r="F1" s="8"/>
      <c r="G1" s="8"/>
      <c r="H1" s="8"/>
      <c r="I1" s="8"/>
    </row>
    <row r="2" spans="1:9" ht="18.75" customHeight="1">
      <c r="A2" s="4" t="s">
        <v>166</v>
      </c>
      <c r="B2" s="4" t="s">
        <v>167</v>
      </c>
      <c r="C2" s="4" t="s">
        <v>178</v>
      </c>
      <c r="D2" s="4" t="s">
        <v>179</v>
      </c>
      <c r="E2" s="4" t="s">
        <v>180</v>
      </c>
      <c r="F2" s="4" t="s">
        <v>181</v>
      </c>
      <c r="G2" s="4" t="s">
        <v>182</v>
      </c>
      <c r="H2" s="4" t="s">
        <v>183</v>
      </c>
      <c r="I2" s="4" t="s">
        <v>137</v>
      </c>
    </row>
    <row r="3" spans="1:9" ht="18.75" customHeight="1">
      <c r="A3" s="4">
        <v>1</v>
      </c>
      <c r="B3" s="4" t="s">
        <v>43</v>
      </c>
      <c r="C3" s="4">
        <v>25</v>
      </c>
      <c r="D3" s="4">
        <v>22</v>
      </c>
      <c r="E3" s="4">
        <v>3</v>
      </c>
      <c r="F3" s="4">
        <v>1</v>
      </c>
      <c r="G3" s="4">
        <v>0</v>
      </c>
      <c r="H3" s="5">
        <f aca="true" t="shared" si="0" ref="H3:H19">SUM(E3/D3)*1000</f>
        <v>136.36363636363635</v>
      </c>
      <c r="I3" s="5">
        <f aca="true" t="shared" si="1" ref="I3:I14">SUM(C3-D3+E3)/C3*1000</f>
        <v>240</v>
      </c>
    </row>
    <row r="4" spans="1:9" ht="18.75" customHeight="1">
      <c r="A4" s="4">
        <v>2</v>
      </c>
      <c r="B4" s="4" t="s">
        <v>44</v>
      </c>
      <c r="C4" s="4">
        <v>37</v>
      </c>
      <c r="D4" s="4">
        <v>35</v>
      </c>
      <c r="E4" s="4">
        <v>11</v>
      </c>
      <c r="F4" s="4">
        <v>10</v>
      </c>
      <c r="G4" s="4">
        <v>0</v>
      </c>
      <c r="H4" s="5">
        <f t="shared" si="0"/>
        <v>314.2857142857143</v>
      </c>
      <c r="I4" s="5">
        <f t="shared" si="1"/>
        <v>351.35135135135135</v>
      </c>
    </row>
    <row r="5" spans="1:9" ht="18.75" customHeight="1">
      <c r="A5" s="4">
        <v>3</v>
      </c>
      <c r="B5" s="4" t="s">
        <v>46</v>
      </c>
      <c r="C5" s="4">
        <v>36</v>
      </c>
      <c r="D5" s="4">
        <v>33</v>
      </c>
      <c r="E5" s="4">
        <v>6</v>
      </c>
      <c r="F5" s="4">
        <v>4</v>
      </c>
      <c r="G5" s="4">
        <v>0</v>
      </c>
      <c r="H5" s="5">
        <f t="shared" si="0"/>
        <v>181.8181818181818</v>
      </c>
      <c r="I5" s="5">
        <f t="shared" si="1"/>
        <v>250</v>
      </c>
    </row>
    <row r="6" spans="1:9" ht="18.75" customHeight="1">
      <c r="A6" s="4">
        <v>4</v>
      </c>
      <c r="B6" s="4" t="s">
        <v>48</v>
      </c>
      <c r="C6" s="4">
        <v>31</v>
      </c>
      <c r="D6" s="4">
        <v>23</v>
      </c>
      <c r="E6" s="4">
        <v>7</v>
      </c>
      <c r="F6" s="4">
        <v>3</v>
      </c>
      <c r="G6" s="4">
        <v>0</v>
      </c>
      <c r="H6" s="5">
        <f t="shared" si="0"/>
        <v>304.34782608695656</v>
      </c>
      <c r="I6" s="5">
        <f t="shared" si="1"/>
        <v>483.8709677419355</v>
      </c>
    </row>
    <row r="7" spans="1:9" ht="18.75" customHeight="1">
      <c r="A7" s="4">
        <v>5</v>
      </c>
      <c r="B7" s="4" t="s">
        <v>50</v>
      </c>
      <c r="C7" s="4">
        <v>24</v>
      </c>
      <c r="D7" s="4">
        <v>22</v>
      </c>
      <c r="E7" s="4">
        <v>6</v>
      </c>
      <c r="F7" s="4">
        <v>3</v>
      </c>
      <c r="G7" s="4">
        <v>0</v>
      </c>
      <c r="H7" s="5">
        <f t="shared" si="0"/>
        <v>272.7272727272727</v>
      </c>
      <c r="I7" s="5">
        <f t="shared" si="1"/>
        <v>333.3333333333333</v>
      </c>
    </row>
    <row r="8" spans="1:9" ht="18.75" customHeight="1">
      <c r="A8" s="4">
        <v>6</v>
      </c>
      <c r="B8" s="4" t="s">
        <v>53</v>
      </c>
      <c r="C8" s="4">
        <v>26</v>
      </c>
      <c r="D8" s="4">
        <v>21</v>
      </c>
      <c r="E8" s="4">
        <v>5</v>
      </c>
      <c r="F8" s="4">
        <v>7</v>
      </c>
      <c r="G8" s="4">
        <v>0</v>
      </c>
      <c r="H8" s="5">
        <f t="shared" si="0"/>
        <v>238.09523809523807</v>
      </c>
      <c r="I8" s="5">
        <f t="shared" si="1"/>
        <v>384.61538461538464</v>
      </c>
    </row>
    <row r="9" spans="1:9" ht="18.75" customHeight="1">
      <c r="A9" s="4">
        <v>7</v>
      </c>
      <c r="B9" s="4" t="s">
        <v>54</v>
      </c>
      <c r="C9" s="4">
        <v>35</v>
      </c>
      <c r="D9" s="4">
        <v>31</v>
      </c>
      <c r="E9" s="4">
        <v>9</v>
      </c>
      <c r="F9" s="4">
        <v>4</v>
      </c>
      <c r="G9" s="4">
        <v>0</v>
      </c>
      <c r="H9" s="5">
        <f t="shared" si="0"/>
        <v>290.32258064516134</v>
      </c>
      <c r="I9" s="5">
        <f t="shared" si="1"/>
        <v>371.42857142857144</v>
      </c>
    </row>
    <row r="10" spans="1:9" ht="18.75" customHeight="1">
      <c r="A10" s="4">
        <v>8</v>
      </c>
      <c r="B10" s="4" t="s">
        <v>56</v>
      </c>
      <c r="C10" s="4">
        <v>31</v>
      </c>
      <c r="D10" s="4">
        <v>25</v>
      </c>
      <c r="E10" s="4">
        <v>6</v>
      </c>
      <c r="F10" s="4">
        <v>3</v>
      </c>
      <c r="G10" s="4">
        <v>0</v>
      </c>
      <c r="H10" s="5">
        <f t="shared" si="0"/>
        <v>240</v>
      </c>
      <c r="I10" s="5">
        <f t="shared" si="1"/>
        <v>387.09677419354836</v>
      </c>
    </row>
    <row r="11" spans="1:9" ht="18.75" customHeight="1">
      <c r="A11" s="4">
        <v>9</v>
      </c>
      <c r="B11" s="4" t="s">
        <v>57</v>
      </c>
      <c r="C11" s="4">
        <v>37</v>
      </c>
      <c r="D11" s="4">
        <v>32</v>
      </c>
      <c r="E11" s="4">
        <v>8</v>
      </c>
      <c r="F11" s="4">
        <v>2</v>
      </c>
      <c r="G11" s="4">
        <v>0</v>
      </c>
      <c r="H11" s="5">
        <f t="shared" si="0"/>
        <v>250</v>
      </c>
      <c r="I11" s="5">
        <f t="shared" si="1"/>
        <v>351.35135135135135</v>
      </c>
    </row>
    <row r="12" spans="1:9" ht="18.75" customHeight="1">
      <c r="A12" s="4">
        <v>10</v>
      </c>
      <c r="B12" s="4" t="s">
        <v>153</v>
      </c>
      <c r="C12" s="4">
        <v>12</v>
      </c>
      <c r="D12" s="4">
        <v>12</v>
      </c>
      <c r="E12" s="4">
        <v>4</v>
      </c>
      <c r="F12" s="4">
        <v>1</v>
      </c>
      <c r="G12" s="4">
        <v>0</v>
      </c>
      <c r="H12" s="5">
        <f t="shared" si="0"/>
        <v>333.3333333333333</v>
      </c>
      <c r="I12" s="5">
        <f t="shared" si="1"/>
        <v>333.3333333333333</v>
      </c>
    </row>
    <row r="13" spans="1:9" ht="18.75" customHeight="1">
      <c r="A13" s="4">
        <v>11</v>
      </c>
      <c r="B13" s="4" t="s">
        <v>45</v>
      </c>
      <c r="C13" s="4">
        <v>16</v>
      </c>
      <c r="D13" s="4">
        <v>12</v>
      </c>
      <c r="E13" s="4">
        <v>2</v>
      </c>
      <c r="F13" s="4">
        <v>0</v>
      </c>
      <c r="G13" s="4">
        <v>0</v>
      </c>
      <c r="H13" s="5">
        <f t="shared" si="0"/>
        <v>166.66666666666666</v>
      </c>
      <c r="I13" s="5">
        <f t="shared" si="1"/>
        <v>375</v>
      </c>
    </row>
    <row r="14" spans="1:9" ht="18.75" customHeight="1">
      <c r="A14" s="4">
        <v>12</v>
      </c>
      <c r="B14" s="4" t="s">
        <v>47</v>
      </c>
      <c r="C14" s="4">
        <v>4</v>
      </c>
      <c r="D14" s="4">
        <v>3</v>
      </c>
      <c r="E14" s="4">
        <v>0</v>
      </c>
      <c r="F14" s="4">
        <v>0</v>
      </c>
      <c r="G14" s="4">
        <v>0</v>
      </c>
      <c r="H14" s="5">
        <f t="shared" si="0"/>
        <v>0</v>
      </c>
      <c r="I14" s="5">
        <f t="shared" si="1"/>
        <v>250</v>
      </c>
    </row>
    <row r="15" spans="1:9" ht="18.75" customHeight="1">
      <c r="A15" s="4">
        <v>13</v>
      </c>
      <c r="B15" s="4" t="s">
        <v>49</v>
      </c>
      <c r="C15" s="4">
        <v>5</v>
      </c>
      <c r="D15" s="4">
        <v>5</v>
      </c>
      <c r="E15" s="4">
        <v>0</v>
      </c>
      <c r="F15" s="4">
        <v>0</v>
      </c>
      <c r="G15" s="4">
        <v>0</v>
      </c>
      <c r="H15" s="5">
        <f t="shared" si="0"/>
        <v>0</v>
      </c>
      <c r="I15" s="6" t="s">
        <v>152</v>
      </c>
    </row>
    <row r="16" spans="1:9" ht="18.75" customHeight="1">
      <c r="A16" s="4">
        <v>14</v>
      </c>
      <c r="B16" s="4" t="s">
        <v>51</v>
      </c>
      <c r="C16" s="4">
        <v>3</v>
      </c>
      <c r="D16" s="4">
        <v>3</v>
      </c>
      <c r="E16" s="4">
        <v>2</v>
      </c>
      <c r="F16" s="4">
        <v>1</v>
      </c>
      <c r="G16" s="4">
        <v>0</v>
      </c>
      <c r="H16" s="5">
        <f t="shared" si="0"/>
        <v>666.6666666666666</v>
      </c>
      <c r="I16" s="5">
        <f>SUM(C16-D16+E16)/C16*1000</f>
        <v>666.6666666666666</v>
      </c>
    </row>
    <row r="17" spans="1:9" ht="18.75" customHeight="1">
      <c r="A17" s="4">
        <v>15</v>
      </c>
      <c r="B17" s="4" t="s">
        <v>52</v>
      </c>
      <c r="C17" s="4">
        <v>6</v>
      </c>
      <c r="D17" s="4">
        <v>4</v>
      </c>
      <c r="E17" s="4">
        <v>0</v>
      </c>
      <c r="F17" s="4">
        <v>0</v>
      </c>
      <c r="G17" s="4">
        <v>0</v>
      </c>
      <c r="H17" s="5">
        <f t="shared" si="0"/>
        <v>0</v>
      </c>
      <c r="I17" s="5">
        <f>SUM(C17-D17+E17)/C17*1000</f>
        <v>333.3333333333333</v>
      </c>
    </row>
    <row r="18" spans="1:9" ht="18.75" customHeight="1">
      <c r="A18" s="4">
        <v>16</v>
      </c>
      <c r="B18" s="4" t="s">
        <v>55</v>
      </c>
      <c r="C18" s="4">
        <v>17</v>
      </c>
      <c r="D18" s="4">
        <v>10</v>
      </c>
      <c r="E18" s="4">
        <v>3</v>
      </c>
      <c r="F18" s="4">
        <v>4</v>
      </c>
      <c r="G18" s="4">
        <v>0</v>
      </c>
      <c r="H18" s="5">
        <f t="shared" si="0"/>
        <v>300</v>
      </c>
      <c r="I18" s="5">
        <f>SUM(C18-D18+E18)/C18*1000</f>
        <v>588.2352941176471</v>
      </c>
    </row>
    <row r="19" spans="1:9" ht="18.75" customHeight="1">
      <c r="A19" s="4">
        <v>17</v>
      </c>
      <c r="B19" s="4" t="s">
        <v>58</v>
      </c>
      <c r="C19" s="4">
        <v>3</v>
      </c>
      <c r="D19" s="4">
        <v>3</v>
      </c>
      <c r="E19" s="4">
        <v>1</v>
      </c>
      <c r="F19" s="4">
        <v>0</v>
      </c>
      <c r="G19" s="4">
        <v>0</v>
      </c>
      <c r="H19" s="5">
        <f t="shared" si="0"/>
        <v>333.3333333333333</v>
      </c>
      <c r="I19" s="5">
        <f>SUM(C19-D19+E19)/C19*1000</f>
        <v>333.3333333333333</v>
      </c>
    </row>
    <row r="20" spans="1:9" ht="18.75" customHeight="1">
      <c r="A20" s="9" t="s">
        <v>168</v>
      </c>
      <c r="B20" s="10"/>
      <c r="C20" s="4">
        <f>SUM(C3:C19)</f>
        <v>348</v>
      </c>
      <c r="D20" s="4">
        <f>SUM(D3:D19)</f>
        <v>296</v>
      </c>
      <c r="E20" s="4">
        <f>SUM(E3:E19)</f>
        <v>73</v>
      </c>
      <c r="F20" s="4">
        <f>SUM(F3:F19)</f>
        <v>43</v>
      </c>
      <c r="G20" s="4">
        <f>SUM(G3:G19)</f>
        <v>0</v>
      </c>
      <c r="H20" s="7">
        <f>SUM(E20/D20)</f>
        <v>0.24662162162162163</v>
      </c>
      <c r="I20" s="7">
        <f>SUM(C20-D20+E20)/C20</f>
        <v>0.35919540229885055</v>
      </c>
    </row>
  </sheetData>
  <mergeCells count="2">
    <mergeCell ref="A1:I1"/>
    <mergeCell ref="A20:B20"/>
  </mergeCells>
  <printOptions/>
  <pageMargins left="0.75" right="0.75" top="1" bottom="1" header="0.512" footer="0.5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4">
      <selection activeCell="C23" sqref="C23:G23"/>
    </sheetView>
  </sheetViews>
  <sheetFormatPr defaultColWidth="9.00390625" defaultRowHeight="18.75" customHeight="1"/>
  <cols>
    <col min="1" max="1" width="11.375" style="3" customWidth="1"/>
    <col min="2" max="2" width="17.50390625" style="3" customWidth="1"/>
    <col min="3" max="16384" width="11.375" style="3" customWidth="1"/>
  </cols>
  <sheetData>
    <row r="1" spans="1:9" ht="18.75" customHeight="1">
      <c r="A1" s="8" t="s">
        <v>174</v>
      </c>
      <c r="B1" s="8"/>
      <c r="C1" s="8"/>
      <c r="D1" s="8"/>
      <c r="E1" s="8"/>
      <c r="F1" s="8"/>
      <c r="G1" s="8"/>
      <c r="H1" s="8"/>
      <c r="I1" s="8"/>
    </row>
    <row r="2" spans="1:9" ht="18.75" customHeight="1">
      <c r="A2" s="4" t="s">
        <v>166</v>
      </c>
      <c r="B2" s="4" t="s">
        <v>167</v>
      </c>
      <c r="C2" s="4" t="s">
        <v>178</v>
      </c>
      <c r="D2" s="4" t="s">
        <v>179</v>
      </c>
      <c r="E2" s="4" t="s">
        <v>180</v>
      </c>
      <c r="F2" s="4" t="s">
        <v>181</v>
      </c>
      <c r="G2" s="4" t="s">
        <v>182</v>
      </c>
      <c r="H2" s="4" t="s">
        <v>183</v>
      </c>
      <c r="I2" s="4" t="s">
        <v>137</v>
      </c>
    </row>
    <row r="3" spans="1:9" ht="18.75" customHeight="1">
      <c r="A3" s="4">
        <v>1</v>
      </c>
      <c r="B3" s="4" t="s">
        <v>59</v>
      </c>
      <c r="C3" s="4">
        <v>24</v>
      </c>
      <c r="D3" s="4">
        <v>24</v>
      </c>
      <c r="E3" s="4">
        <v>4</v>
      </c>
      <c r="F3" s="4">
        <v>2</v>
      </c>
      <c r="G3" s="4">
        <v>0</v>
      </c>
      <c r="H3" s="5">
        <f aca="true" t="shared" si="0" ref="H3:H22">SUM(E3/D3)*1000</f>
        <v>166.66666666666666</v>
      </c>
      <c r="I3" s="5">
        <f aca="true" t="shared" si="1" ref="I3:I9">SUM(C3-D3+E3)/C3*1000</f>
        <v>166.66666666666666</v>
      </c>
    </row>
    <row r="4" spans="1:9" ht="18.75" customHeight="1">
      <c r="A4" s="4">
        <v>2</v>
      </c>
      <c r="B4" s="4" t="s">
        <v>62</v>
      </c>
      <c r="C4" s="4">
        <v>28</v>
      </c>
      <c r="D4" s="4">
        <v>26</v>
      </c>
      <c r="E4" s="4">
        <v>3</v>
      </c>
      <c r="F4" s="4">
        <v>1</v>
      </c>
      <c r="G4" s="4">
        <v>0</v>
      </c>
      <c r="H4" s="5">
        <f t="shared" si="0"/>
        <v>115.38461538461539</v>
      </c>
      <c r="I4" s="5">
        <f t="shared" si="1"/>
        <v>178.57142857142858</v>
      </c>
    </row>
    <row r="5" spans="1:9" ht="18.75" customHeight="1">
      <c r="A5" s="4">
        <v>3</v>
      </c>
      <c r="B5" s="4" t="s">
        <v>68</v>
      </c>
      <c r="C5" s="4">
        <v>38</v>
      </c>
      <c r="D5" s="4">
        <v>34</v>
      </c>
      <c r="E5" s="4">
        <v>12</v>
      </c>
      <c r="F5" s="4">
        <v>4</v>
      </c>
      <c r="G5" s="4">
        <v>1</v>
      </c>
      <c r="H5" s="5">
        <f t="shared" si="0"/>
        <v>352.94117647058823</v>
      </c>
      <c r="I5" s="5">
        <f t="shared" si="1"/>
        <v>421.05263157894734</v>
      </c>
    </row>
    <row r="6" spans="1:9" ht="18.75" customHeight="1">
      <c r="A6" s="4">
        <v>4</v>
      </c>
      <c r="B6" s="4" t="s">
        <v>73</v>
      </c>
      <c r="C6" s="4">
        <v>23</v>
      </c>
      <c r="D6" s="4">
        <v>20</v>
      </c>
      <c r="E6" s="4">
        <v>1</v>
      </c>
      <c r="F6" s="4">
        <v>0</v>
      </c>
      <c r="G6" s="4">
        <v>0</v>
      </c>
      <c r="H6" s="5">
        <f t="shared" si="0"/>
        <v>50</v>
      </c>
      <c r="I6" s="5">
        <f t="shared" si="1"/>
        <v>173.91304347826087</v>
      </c>
    </row>
    <row r="7" spans="1:9" ht="18.75" customHeight="1">
      <c r="A7" s="4">
        <v>5</v>
      </c>
      <c r="B7" s="4" t="s">
        <v>154</v>
      </c>
      <c r="C7" s="4">
        <v>23</v>
      </c>
      <c r="D7" s="4">
        <v>20</v>
      </c>
      <c r="E7" s="4">
        <v>3</v>
      </c>
      <c r="F7" s="4">
        <v>2</v>
      </c>
      <c r="G7" s="4">
        <v>0</v>
      </c>
      <c r="H7" s="5">
        <f t="shared" si="0"/>
        <v>150</v>
      </c>
      <c r="I7" s="5">
        <f t="shared" si="1"/>
        <v>260.8695652173913</v>
      </c>
    </row>
    <row r="8" spans="1:9" ht="18.75" customHeight="1">
      <c r="A8" s="4">
        <v>6</v>
      </c>
      <c r="B8" s="4" t="s">
        <v>77</v>
      </c>
      <c r="C8" s="4">
        <v>36</v>
      </c>
      <c r="D8" s="4">
        <v>31</v>
      </c>
      <c r="E8" s="4">
        <v>12</v>
      </c>
      <c r="F8" s="4">
        <v>6</v>
      </c>
      <c r="G8" s="4"/>
      <c r="H8" s="5">
        <f t="shared" si="0"/>
        <v>387.09677419354836</v>
      </c>
      <c r="I8" s="5">
        <f t="shared" si="1"/>
        <v>472.22222222222223</v>
      </c>
    </row>
    <row r="9" spans="1:9" ht="18.75" customHeight="1">
      <c r="A9" s="4">
        <v>7</v>
      </c>
      <c r="B9" s="4" t="s">
        <v>60</v>
      </c>
      <c r="C9" s="4">
        <v>14</v>
      </c>
      <c r="D9" s="4">
        <v>12</v>
      </c>
      <c r="E9" s="4">
        <v>6</v>
      </c>
      <c r="F9" s="4">
        <v>8</v>
      </c>
      <c r="G9" s="4">
        <v>0</v>
      </c>
      <c r="H9" s="5">
        <f t="shared" si="0"/>
        <v>500</v>
      </c>
      <c r="I9" s="5">
        <f t="shared" si="1"/>
        <v>571.4285714285714</v>
      </c>
    </row>
    <row r="10" spans="1:9" ht="18.75" customHeight="1">
      <c r="A10" s="4">
        <v>8</v>
      </c>
      <c r="B10" s="4" t="s">
        <v>61</v>
      </c>
      <c r="C10" s="4">
        <v>1</v>
      </c>
      <c r="D10" s="4">
        <v>1</v>
      </c>
      <c r="E10" s="4">
        <v>0</v>
      </c>
      <c r="F10" s="4">
        <v>0</v>
      </c>
      <c r="G10" s="4">
        <v>0</v>
      </c>
      <c r="H10" s="5">
        <f t="shared" si="0"/>
        <v>0</v>
      </c>
      <c r="I10" s="6" t="s">
        <v>152</v>
      </c>
    </row>
    <row r="11" spans="1:9" ht="18.75" customHeight="1">
      <c r="A11" s="4">
        <v>9</v>
      </c>
      <c r="B11" s="4" t="s">
        <v>63</v>
      </c>
      <c r="C11" s="4">
        <v>12</v>
      </c>
      <c r="D11" s="4">
        <v>12</v>
      </c>
      <c r="E11" s="4">
        <v>4</v>
      </c>
      <c r="F11" s="4">
        <v>2</v>
      </c>
      <c r="G11" s="4">
        <v>0</v>
      </c>
      <c r="H11" s="5">
        <f t="shared" si="0"/>
        <v>333.3333333333333</v>
      </c>
      <c r="I11" s="5">
        <f>SUM(C11-D11+E11)/C11*1000</f>
        <v>333.3333333333333</v>
      </c>
    </row>
    <row r="12" spans="1:9" ht="18.75" customHeight="1">
      <c r="A12" s="4">
        <v>10</v>
      </c>
      <c r="B12" s="4" t="s">
        <v>64</v>
      </c>
      <c r="C12" s="4">
        <v>3</v>
      </c>
      <c r="D12" s="4">
        <v>3</v>
      </c>
      <c r="E12" s="4">
        <v>0</v>
      </c>
      <c r="F12" s="4">
        <v>0</v>
      </c>
      <c r="G12" s="4">
        <v>0</v>
      </c>
      <c r="H12" s="5">
        <f t="shared" si="0"/>
        <v>0</v>
      </c>
      <c r="I12" s="6" t="s">
        <v>152</v>
      </c>
    </row>
    <row r="13" spans="1:9" ht="18.75" customHeight="1">
      <c r="A13" s="4">
        <v>11</v>
      </c>
      <c r="B13" s="4" t="s">
        <v>65</v>
      </c>
      <c r="C13" s="4">
        <v>2</v>
      </c>
      <c r="D13" s="4">
        <v>2</v>
      </c>
      <c r="E13" s="4">
        <v>0</v>
      </c>
      <c r="F13" s="4">
        <v>0</v>
      </c>
      <c r="G13" s="4">
        <v>0</v>
      </c>
      <c r="H13" s="5">
        <f t="shared" si="0"/>
        <v>0</v>
      </c>
      <c r="I13" s="6" t="s">
        <v>152</v>
      </c>
    </row>
    <row r="14" spans="1:9" ht="18.75" customHeight="1">
      <c r="A14" s="4">
        <v>12</v>
      </c>
      <c r="B14" s="4" t="s">
        <v>66</v>
      </c>
      <c r="C14" s="4">
        <v>5</v>
      </c>
      <c r="D14" s="4">
        <v>5</v>
      </c>
      <c r="E14" s="4">
        <v>0</v>
      </c>
      <c r="F14" s="4">
        <v>0</v>
      </c>
      <c r="G14" s="4">
        <v>0</v>
      </c>
      <c r="H14" s="5">
        <f t="shared" si="0"/>
        <v>0</v>
      </c>
      <c r="I14" s="6" t="s">
        <v>152</v>
      </c>
    </row>
    <row r="15" spans="1:9" ht="18.75" customHeight="1">
      <c r="A15" s="4">
        <v>13</v>
      </c>
      <c r="B15" s="4" t="s">
        <v>67</v>
      </c>
      <c r="C15" s="4">
        <v>19</v>
      </c>
      <c r="D15" s="4">
        <v>16</v>
      </c>
      <c r="E15" s="4">
        <v>3</v>
      </c>
      <c r="F15" s="4">
        <v>0</v>
      </c>
      <c r="G15" s="4">
        <v>0</v>
      </c>
      <c r="H15" s="5">
        <f t="shared" si="0"/>
        <v>187.5</v>
      </c>
      <c r="I15" s="5">
        <f aca="true" t="shared" si="2" ref="I15:I22">SUM(C15-D15+E15)/C15*1000</f>
        <v>315.7894736842105</v>
      </c>
    </row>
    <row r="16" spans="1:9" ht="18.75" customHeight="1">
      <c r="A16" s="4">
        <v>14</v>
      </c>
      <c r="B16" s="4" t="s">
        <v>69</v>
      </c>
      <c r="C16" s="4">
        <v>10</v>
      </c>
      <c r="D16" s="4">
        <v>10</v>
      </c>
      <c r="E16" s="4">
        <v>4</v>
      </c>
      <c r="F16" s="4">
        <v>0</v>
      </c>
      <c r="G16" s="4">
        <v>0</v>
      </c>
      <c r="H16" s="5">
        <f t="shared" si="0"/>
        <v>400</v>
      </c>
      <c r="I16" s="5">
        <f t="shared" si="2"/>
        <v>400</v>
      </c>
    </row>
    <row r="17" spans="1:9" ht="18.75" customHeight="1">
      <c r="A17" s="4">
        <v>15</v>
      </c>
      <c r="B17" s="4" t="s">
        <v>70</v>
      </c>
      <c r="C17" s="4">
        <v>11</v>
      </c>
      <c r="D17" s="4">
        <v>10</v>
      </c>
      <c r="E17" s="4">
        <v>6</v>
      </c>
      <c r="F17" s="4">
        <v>0</v>
      </c>
      <c r="G17" s="4">
        <v>0</v>
      </c>
      <c r="H17" s="5">
        <f t="shared" si="0"/>
        <v>600</v>
      </c>
      <c r="I17" s="5">
        <f t="shared" si="2"/>
        <v>636.3636363636364</v>
      </c>
    </row>
    <row r="18" spans="1:9" ht="18.75" customHeight="1">
      <c r="A18" s="4">
        <v>16</v>
      </c>
      <c r="B18" s="4" t="s">
        <v>71</v>
      </c>
      <c r="C18" s="4">
        <v>12</v>
      </c>
      <c r="D18" s="4">
        <v>12</v>
      </c>
      <c r="E18" s="4">
        <v>3</v>
      </c>
      <c r="F18" s="4">
        <v>1</v>
      </c>
      <c r="G18" s="4">
        <v>0</v>
      </c>
      <c r="H18" s="5">
        <f t="shared" si="0"/>
        <v>250</v>
      </c>
      <c r="I18" s="5">
        <f t="shared" si="2"/>
        <v>250</v>
      </c>
    </row>
    <row r="19" spans="1:9" ht="18.75" customHeight="1">
      <c r="A19" s="4">
        <v>17</v>
      </c>
      <c r="B19" s="4" t="s">
        <v>72</v>
      </c>
      <c r="C19" s="4">
        <v>20</v>
      </c>
      <c r="D19" s="4">
        <v>18</v>
      </c>
      <c r="E19" s="4">
        <v>3</v>
      </c>
      <c r="F19" s="4">
        <v>2</v>
      </c>
      <c r="G19" s="4">
        <v>0</v>
      </c>
      <c r="H19" s="5">
        <f t="shared" si="0"/>
        <v>166.66666666666666</v>
      </c>
      <c r="I19" s="5">
        <f t="shared" si="2"/>
        <v>250</v>
      </c>
    </row>
    <row r="20" spans="1:9" ht="18.75" customHeight="1">
      <c r="A20" s="4">
        <v>18</v>
      </c>
      <c r="B20" s="4" t="s">
        <v>74</v>
      </c>
      <c r="C20" s="4">
        <v>12</v>
      </c>
      <c r="D20" s="4">
        <v>9</v>
      </c>
      <c r="E20" s="4">
        <v>2</v>
      </c>
      <c r="F20" s="4">
        <v>0</v>
      </c>
      <c r="G20" s="4">
        <v>0</v>
      </c>
      <c r="H20" s="5">
        <f t="shared" si="0"/>
        <v>222.2222222222222</v>
      </c>
      <c r="I20" s="5">
        <f t="shared" si="2"/>
        <v>416.6666666666667</v>
      </c>
    </row>
    <row r="21" spans="1:9" ht="18.75" customHeight="1">
      <c r="A21" s="4">
        <v>19</v>
      </c>
      <c r="B21" s="4" t="s">
        <v>75</v>
      </c>
      <c r="C21" s="4">
        <v>9</v>
      </c>
      <c r="D21" s="4">
        <v>8</v>
      </c>
      <c r="E21" s="4">
        <v>1</v>
      </c>
      <c r="F21" s="4">
        <v>0</v>
      </c>
      <c r="G21" s="4">
        <v>0</v>
      </c>
      <c r="H21" s="5">
        <f t="shared" si="0"/>
        <v>125</v>
      </c>
      <c r="I21" s="5">
        <f t="shared" si="2"/>
        <v>222.2222222222222</v>
      </c>
    </row>
    <row r="22" spans="1:9" ht="18.75" customHeight="1">
      <c r="A22" s="4">
        <v>20</v>
      </c>
      <c r="B22" s="4" t="s">
        <v>76</v>
      </c>
      <c r="C22" s="4">
        <v>12</v>
      </c>
      <c r="D22" s="4">
        <v>10</v>
      </c>
      <c r="E22" s="4">
        <v>1</v>
      </c>
      <c r="F22" s="4">
        <v>0</v>
      </c>
      <c r="G22" s="4">
        <v>0</v>
      </c>
      <c r="H22" s="5">
        <f t="shared" si="0"/>
        <v>100</v>
      </c>
      <c r="I22" s="5">
        <f t="shared" si="2"/>
        <v>250</v>
      </c>
    </row>
    <row r="23" spans="1:9" ht="18.75" customHeight="1">
      <c r="A23" s="9" t="s">
        <v>168</v>
      </c>
      <c r="B23" s="10"/>
      <c r="C23" s="4">
        <f>SUM(C3:C22)</f>
        <v>314</v>
      </c>
      <c r="D23" s="4">
        <f>SUM(D3:D22)</f>
        <v>283</v>
      </c>
      <c r="E23" s="4">
        <f>SUM(E3:E22)</f>
        <v>68</v>
      </c>
      <c r="F23" s="4">
        <f>SUM(F3:F22)</f>
        <v>28</v>
      </c>
      <c r="G23" s="4">
        <f>SUM(G3:G22)</f>
        <v>1</v>
      </c>
      <c r="H23" s="7">
        <f>SUM(E23/D23)</f>
        <v>0.24028268551236748</v>
      </c>
      <c r="I23" s="7">
        <f>SUM(C23-D23+E23)/C23</f>
        <v>0.31528662420382164</v>
      </c>
    </row>
  </sheetData>
  <mergeCells count="2">
    <mergeCell ref="A1:I1"/>
    <mergeCell ref="A23:B23"/>
  </mergeCells>
  <printOptions/>
  <pageMargins left="0.75" right="0.75" top="1" bottom="1" header="0.512" footer="0.51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21">
      <selection activeCell="C25" sqref="C25:G25"/>
    </sheetView>
  </sheetViews>
  <sheetFormatPr defaultColWidth="9.00390625" defaultRowHeight="18.75" customHeight="1"/>
  <cols>
    <col min="1" max="1" width="11.375" style="3" customWidth="1"/>
    <col min="2" max="2" width="17.50390625" style="3" customWidth="1"/>
    <col min="3" max="16384" width="11.375" style="3" customWidth="1"/>
  </cols>
  <sheetData>
    <row r="1" spans="1:9" ht="18.75" customHeight="1">
      <c r="A1" s="8" t="s">
        <v>177</v>
      </c>
      <c r="B1" s="8"/>
      <c r="C1" s="8"/>
      <c r="D1" s="8"/>
      <c r="E1" s="8"/>
      <c r="F1" s="8"/>
      <c r="G1" s="8"/>
      <c r="H1" s="8"/>
      <c r="I1" s="8"/>
    </row>
    <row r="2" spans="1:9" ht="18.75" customHeight="1">
      <c r="A2" s="4" t="s">
        <v>166</v>
      </c>
      <c r="B2" s="4" t="s">
        <v>167</v>
      </c>
      <c r="C2" s="4" t="s">
        <v>178</v>
      </c>
      <c r="D2" s="4" t="s">
        <v>179</v>
      </c>
      <c r="E2" s="4" t="s">
        <v>180</v>
      </c>
      <c r="F2" s="4" t="s">
        <v>181</v>
      </c>
      <c r="G2" s="4" t="s">
        <v>182</v>
      </c>
      <c r="H2" s="4" t="s">
        <v>183</v>
      </c>
      <c r="I2" s="4" t="s">
        <v>137</v>
      </c>
    </row>
    <row r="3" spans="1:9" ht="18.75" customHeight="1">
      <c r="A3" s="4">
        <v>1</v>
      </c>
      <c r="B3" s="4" t="s">
        <v>184</v>
      </c>
      <c r="C3" s="4">
        <v>25</v>
      </c>
      <c r="D3" s="4">
        <v>24</v>
      </c>
      <c r="E3" s="4">
        <v>6</v>
      </c>
      <c r="F3" s="4">
        <v>5</v>
      </c>
      <c r="G3" s="4">
        <v>0</v>
      </c>
      <c r="H3" s="5">
        <f aca="true" t="shared" si="0" ref="H3:H24">SUM(E3/D3)*1000</f>
        <v>250</v>
      </c>
      <c r="I3" s="5">
        <f aca="true" t="shared" si="1" ref="I3:I21">SUM(C3-D3+E3)/C3*1000</f>
        <v>280</v>
      </c>
    </row>
    <row r="4" spans="1:9" ht="18.75" customHeight="1">
      <c r="A4" s="4">
        <v>2</v>
      </c>
      <c r="B4" s="4" t="s">
        <v>185</v>
      </c>
      <c r="C4" s="4">
        <v>33</v>
      </c>
      <c r="D4" s="4">
        <v>29</v>
      </c>
      <c r="E4" s="4">
        <v>5</v>
      </c>
      <c r="F4" s="4">
        <v>3</v>
      </c>
      <c r="G4" s="4">
        <v>0</v>
      </c>
      <c r="H4" s="5">
        <f t="shared" si="0"/>
        <v>172.41379310344828</v>
      </c>
      <c r="I4" s="5">
        <f t="shared" si="1"/>
        <v>272.7272727272727</v>
      </c>
    </row>
    <row r="5" spans="1:9" ht="18.75" customHeight="1">
      <c r="A5" s="4">
        <v>3</v>
      </c>
      <c r="B5" s="4" t="s">
        <v>186</v>
      </c>
      <c r="C5" s="4">
        <v>32</v>
      </c>
      <c r="D5" s="4">
        <v>29</v>
      </c>
      <c r="E5" s="4">
        <v>6</v>
      </c>
      <c r="F5" s="4">
        <v>3</v>
      </c>
      <c r="G5" s="4">
        <v>0</v>
      </c>
      <c r="H5" s="5">
        <f t="shared" si="0"/>
        <v>206.89655172413794</v>
      </c>
      <c r="I5" s="5">
        <f t="shared" si="1"/>
        <v>281.25</v>
      </c>
    </row>
    <row r="6" spans="1:9" ht="18.75" customHeight="1">
      <c r="A6" s="4">
        <v>4</v>
      </c>
      <c r="B6" s="4" t="s">
        <v>121</v>
      </c>
      <c r="C6" s="4">
        <v>35</v>
      </c>
      <c r="D6" s="4">
        <v>31</v>
      </c>
      <c r="E6" s="4">
        <v>9</v>
      </c>
      <c r="F6" s="4">
        <v>2</v>
      </c>
      <c r="G6" s="4">
        <v>0</v>
      </c>
      <c r="H6" s="5">
        <f t="shared" si="0"/>
        <v>290.32258064516134</v>
      </c>
      <c r="I6" s="5">
        <f t="shared" si="1"/>
        <v>371.42857142857144</v>
      </c>
    </row>
    <row r="7" spans="1:9" ht="18.75" customHeight="1">
      <c r="A7" s="4">
        <v>5</v>
      </c>
      <c r="B7" s="4" t="s">
        <v>122</v>
      </c>
      <c r="C7" s="4">
        <v>26</v>
      </c>
      <c r="D7" s="4">
        <v>19</v>
      </c>
      <c r="E7" s="4">
        <v>2</v>
      </c>
      <c r="F7" s="4">
        <v>2</v>
      </c>
      <c r="G7" s="4">
        <v>0</v>
      </c>
      <c r="H7" s="5">
        <f t="shared" si="0"/>
        <v>105.26315789473684</v>
      </c>
      <c r="I7" s="5">
        <f t="shared" si="1"/>
        <v>346.15384615384613</v>
      </c>
    </row>
    <row r="8" spans="1:9" ht="18.75" customHeight="1">
      <c r="A8" s="4">
        <v>6</v>
      </c>
      <c r="B8" s="4" t="s">
        <v>123</v>
      </c>
      <c r="C8" s="4">
        <v>23</v>
      </c>
      <c r="D8" s="4">
        <v>19</v>
      </c>
      <c r="E8" s="4">
        <v>2</v>
      </c>
      <c r="F8" s="4">
        <v>4</v>
      </c>
      <c r="G8" s="4">
        <v>0</v>
      </c>
      <c r="H8" s="5">
        <f t="shared" si="0"/>
        <v>105.26315789473684</v>
      </c>
      <c r="I8" s="5">
        <f t="shared" si="1"/>
        <v>260.8695652173913</v>
      </c>
    </row>
    <row r="9" spans="1:9" ht="18.75" customHeight="1">
      <c r="A9" s="4">
        <v>7</v>
      </c>
      <c r="B9" s="4" t="s">
        <v>124</v>
      </c>
      <c r="C9" s="4">
        <v>2</v>
      </c>
      <c r="D9" s="4">
        <v>2</v>
      </c>
      <c r="E9" s="4">
        <v>2</v>
      </c>
      <c r="F9" s="4">
        <v>0</v>
      </c>
      <c r="G9" s="4">
        <v>0</v>
      </c>
      <c r="H9" s="5">
        <f t="shared" si="0"/>
        <v>1000</v>
      </c>
      <c r="I9" s="5">
        <f t="shared" si="1"/>
        <v>1000</v>
      </c>
    </row>
    <row r="10" spans="1:9" ht="18.75" customHeight="1">
      <c r="A10" s="4">
        <v>8</v>
      </c>
      <c r="B10" s="4" t="s">
        <v>125</v>
      </c>
      <c r="C10" s="4">
        <v>1</v>
      </c>
      <c r="D10" s="4">
        <v>1</v>
      </c>
      <c r="E10" s="4">
        <v>1</v>
      </c>
      <c r="F10" s="4">
        <v>0</v>
      </c>
      <c r="G10" s="4">
        <v>0</v>
      </c>
      <c r="H10" s="5">
        <f t="shared" si="0"/>
        <v>1000</v>
      </c>
      <c r="I10" s="5">
        <f t="shared" si="1"/>
        <v>1000</v>
      </c>
    </row>
    <row r="11" spans="1:9" ht="18.75" customHeight="1">
      <c r="A11" s="4">
        <v>9</v>
      </c>
      <c r="B11" s="4" t="s">
        <v>126</v>
      </c>
      <c r="C11" s="4">
        <v>7</v>
      </c>
      <c r="D11" s="4">
        <v>7</v>
      </c>
      <c r="E11" s="4">
        <v>4</v>
      </c>
      <c r="F11" s="4">
        <v>2</v>
      </c>
      <c r="G11" s="4">
        <v>0</v>
      </c>
      <c r="H11" s="5">
        <f t="shared" si="0"/>
        <v>571.4285714285714</v>
      </c>
      <c r="I11" s="5">
        <f t="shared" si="1"/>
        <v>571.4285714285714</v>
      </c>
    </row>
    <row r="12" spans="1:9" ht="18.75" customHeight="1">
      <c r="A12" s="4">
        <v>10</v>
      </c>
      <c r="B12" s="4" t="s">
        <v>163</v>
      </c>
      <c r="C12" s="4">
        <v>7</v>
      </c>
      <c r="D12" s="4">
        <v>7</v>
      </c>
      <c r="E12" s="4">
        <v>3</v>
      </c>
      <c r="F12" s="4">
        <v>1</v>
      </c>
      <c r="G12" s="4">
        <v>0</v>
      </c>
      <c r="H12" s="5">
        <f t="shared" si="0"/>
        <v>428.57142857142856</v>
      </c>
      <c r="I12" s="5">
        <f t="shared" si="1"/>
        <v>428.57142857142856</v>
      </c>
    </row>
    <row r="13" spans="1:9" ht="18.75" customHeight="1">
      <c r="A13" s="4">
        <v>11</v>
      </c>
      <c r="B13" s="4" t="s">
        <v>127</v>
      </c>
      <c r="C13" s="4">
        <v>3</v>
      </c>
      <c r="D13" s="4">
        <v>3</v>
      </c>
      <c r="E13" s="4">
        <v>1</v>
      </c>
      <c r="F13" s="4">
        <v>0</v>
      </c>
      <c r="G13" s="4">
        <v>0</v>
      </c>
      <c r="H13" s="5">
        <f t="shared" si="0"/>
        <v>333.3333333333333</v>
      </c>
      <c r="I13" s="5">
        <f t="shared" si="1"/>
        <v>333.3333333333333</v>
      </c>
    </row>
    <row r="14" spans="1:9" ht="18.75" customHeight="1">
      <c r="A14" s="4">
        <v>12</v>
      </c>
      <c r="B14" s="4" t="s">
        <v>128</v>
      </c>
      <c r="C14" s="4">
        <v>13</v>
      </c>
      <c r="D14" s="4">
        <v>12</v>
      </c>
      <c r="E14" s="4">
        <v>3</v>
      </c>
      <c r="F14" s="4">
        <v>0</v>
      </c>
      <c r="G14" s="4">
        <v>0</v>
      </c>
      <c r="H14" s="5">
        <f t="shared" si="0"/>
        <v>250</v>
      </c>
      <c r="I14" s="5">
        <f t="shared" si="1"/>
        <v>307.69230769230774</v>
      </c>
    </row>
    <row r="15" spans="1:9" ht="18.75" customHeight="1">
      <c r="A15" s="4">
        <v>13</v>
      </c>
      <c r="B15" s="4" t="s">
        <v>129</v>
      </c>
      <c r="C15" s="4">
        <v>9</v>
      </c>
      <c r="D15" s="4">
        <v>8</v>
      </c>
      <c r="E15" s="4">
        <v>2</v>
      </c>
      <c r="F15" s="4">
        <v>2</v>
      </c>
      <c r="G15" s="4">
        <v>0</v>
      </c>
      <c r="H15" s="5">
        <f t="shared" si="0"/>
        <v>250</v>
      </c>
      <c r="I15" s="5">
        <f t="shared" si="1"/>
        <v>333.3333333333333</v>
      </c>
    </row>
    <row r="16" spans="1:9" ht="18.75" customHeight="1">
      <c r="A16" s="4">
        <v>14</v>
      </c>
      <c r="B16" s="4" t="s">
        <v>187</v>
      </c>
      <c r="C16" s="4">
        <v>15</v>
      </c>
      <c r="D16" s="4">
        <v>12</v>
      </c>
      <c r="E16" s="4">
        <v>2</v>
      </c>
      <c r="F16" s="4">
        <v>0</v>
      </c>
      <c r="G16" s="4">
        <v>0</v>
      </c>
      <c r="H16" s="5">
        <f t="shared" si="0"/>
        <v>166.66666666666666</v>
      </c>
      <c r="I16" s="5">
        <f t="shared" si="1"/>
        <v>333.3333333333333</v>
      </c>
    </row>
    <row r="17" spans="1:9" ht="18.75" customHeight="1">
      <c r="A17" s="4">
        <v>15</v>
      </c>
      <c r="B17" s="4" t="s">
        <v>130</v>
      </c>
      <c r="C17" s="4">
        <v>7</v>
      </c>
      <c r="D17" s="4">
        <v>6</v>
      </c>
      <c r="E17" s="4">
        <v>1</v>
      </c>
      <c r="F17" s="4">
        <v>2</v>
      </c>
      <c r="G17" s="4">
        <v>0</v>
      </c>
      <c r="H17" s="5">
        <f t="shared" si="0"/>
        <v>166.66666666666666</v>
      </c>
      <c r="I17" s="5">
        <f t="shared" si="1"/>
        <v>285.7142857142857</v>
      </c>
    </row>
    <row r="18" spans="1:9" ht="18.75" customHeight="1">
      <c r="A18" s="4">
        <v>16</v>
      </c>
      <c r="B18" s="4" t="s">
        <v>131</v>
      </c>
      <c r="C18" s="4">
        <v>11</v>
      </c>
      <c r="D18" s="4">
        <v>7</v>
      </c>
      <c r="E18" s="4">
        <v>1</v>
      </c>
      <c r="F18" s="4">
        <v>1</v>
      </c>
      <c r="G18" s="4">
        <v>0</v>
      </c>
      <c r="H18" s="5">
        <f t="shared" si="0"/>
        <v>142.85714285714286</v>
      </c>
      <c r="I18" s="5">
        <f t="shared" si="1"/>
        <v>454.5454545454545</v>
      </c>
    </row>
    <row r="19" spans="1:9" ht="18.75" customHeight="1">
      <c r="A19" s="4">
        <v>17</v>
      </c>
      <c r="B19" s="4" t="s">
        <v>132</v>
      </c>
      <c r="C19" s="4">
        <v>18</v>
      </c>
      <c r="D19" s="4">
        <v>15</v>
      </c>
      <c r="E19" s="4">
        <v>0</v>
      </c>
      <c r="F19" s="4">
        <v>1</v>
      </c>
      <c r="G19" s="4">
        <v>0</v>
      </c>
      <c r="H19" s="5">
        <f t="shared" si="0"/>
        <v>0</v>
      </c>
      <c r="I19" s="5">
        <f t="shared" si="1"/>
        <v>166.66666666666666</v>
      </c>
    </row>
    <row r="20" spans="1:9" ht="18.75" customHeight="1">
      <c r="A20" s="4">
        <v>18</v>
      </c>
      <c r="B20" s="4" t="s">
        <v>164</v>
      </c>
      <c r="C20" s="4">
        <v>10</v>
      </c>
      <c r="D20" s="4">
        <v>9</v>
      </c>
      <c r="E20" s="4">
        <v>0</v>
      </c>
      <c r="F20" s="4">
        <v>0</v>
      </c>
      <c r="G20" s="4">
        <v>0</v>
      </c>
      <c r="H20" s="5">
        <f t="shared" si="0"/>
        <v>0</v>
      </c>
      <c r="I20" s="5">
        <f t="shared" si="1"/>
        <v>100</v>
      </c>
    </row>
    <row r="21" spans="1:9" ht="18.75" customHeight="1">
      <c r="A21" s="4">
        <v>19</v>
      </c>
      <c r="B21" s="4" t="s">
        <v>133</v>
      </c>
      <c r="C21" s="4">
        <v>12</v>
      </c>
      <c r="D21" s="4">
        <v>7</v>
      </c>
      <c r="E21" s="4">
        <v>0</v>
      </c>
      <c r="F21" s="4">
        <v>0</v>
      </c>
      <c r="G21" s="4">
        <v>0</v>
      </c>
      <c r="H21" s="5">
        <f t="shared" si="0"/>
        <v>0</v>
      </c>
      <c r="I21" s="5">
        <f t="shared" si="1"/>
        <v>416.6666666666667</v>
      </c>
    </row>
    <row r="22" spans="1:9" ht="18.75" customHeight="1">
      <c r="A22" s="4">
        <v>20</v>
      </c>
      <c r="B22" s="4" t="s">
        <v>134</v>
      </c>
      <c r="C22" s="4">
        <v>6</v>
      </c>
      <c r="D22" s="4">
        <v>6</v>
      </c>
      <c r="E22" s="4">
        <v>0</v>
      </c>
      <c r="F22" s="4">
        <v>0</v>
      </c>
      <c r="G22" s="4">
        <v>0</v>
      </c>
      <c r="H22" s="5">
        <f t="shared" si="0"/>
        <v>0</v>
      </c>
      <c r="I22" s="6" t="s">
        <v>165</v>
      </c>
    </row>
    <row r="23" spans="1:9" ht="18.75" customHeight="1">
      <c r="A23" s="4">
        <v>21</v>
      </c>
      <c r="B23" s="4" t="s">
        <v>135</v>
      </c>
      <c r="C23" s="4">
        <v>3</v>
      </c>
      <c r="D23" s="4">
        <v>2</v>
      </c>
      <c r="E23" s="4">
        <v>0</v>
      </c>
      <c r="F23" s="4">
        <v>0</v>
      </c>
      <c r="G23" s="4">
        <v>0</v>
      </c>
      <c r="H23" s="5">
        <f t="shared" si="0"/>
        <v>0</v>
      </c>
      <c r="I23" s="5">
        <f>SUM(C23-D23+E23)/C23*1000</f>
        <v>333.3333333333333</v>
      </c>
    </row>
    <row r="24" spans="1:9" ht="18.75" customHeight="1">
      <c r="A24" s="4">
        <v>22</v>
      </c>
      <c r="B24" s="4" t="s">
        <v>136</v>
      </c>
      <c r="C24" s="4">
        <v>2</v>
      </c>
      <c r="D24" s="4">
        <v>2</v>
      </c>
      <c r="E24" s="4">
        <v>0</v>
      </c>
      <c r="F24" s="4">
        <v>0</v>
      </c>
      <c r="G24" s="4">
        <v>0</v>
      </c>
      <c r="H24" s="5">
        <f t="shared" si="0"/>
        <v>0</v>
      </c>
      <c r="I24" s="6" t="s">
        <v>162</v>
      </c>
    </row>
    <row r="25" spans="1:9" ht="18.75" customHeight="1">
      <c r="A25" s="9" t="s">
        <v>168</v>
      </c>
      <c r="B25" s="10"/>
      <c r="C25" s="4">
        <f>SUM(C3:C24)</f>
        <v>300</v>
      </c>
      <c r="D25" s="4">
        <f>SUM(D3:D24)</f>
        <v>257</v>
      </c>
      <c r="E25" s="4">
        <f>SUM(E3:E24)</f>
        <v>50</v>
      </c>
      <c r="F25" s="4">
        <f>SUM(F3:F24)</f>
        <v>28</v>
      </c>
      <c r="G25" s="4">
        <f>SUM(G3:G24)</f>
        <v>0</v>
      </c>
      <c r="H25" s="7">
        <f>SUM(E25/D25)</f>
        <v>0.19455252918287938</v>
      </c>
      <c r="I25" s="7">
        <f>SUM(C25-D25+E25)/C25</f>
        <v>0.31</v>
      </c>
    </row>
  </sheetData>
  <mergeCells count="2">
    <mergeCell ref="A1:I1"/>
    <mergeCell ref="A25:B25"/>
  </mergeCells>
  <printOptions/>
  <pageMargins left="0.75" right="0.75" top="1" bottom="1" header="0.512" footer="0.51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1">
      <selection activeCell="C23" sqref="C23:G23"/>
    </sheetView>
  </sheetViews>
  <sheetFormatPr defaultColWidth="9.00390625" defaultRowHeight="18.75" customHeight="1"/>
  <cols>
    <col min="1" max="1" width="11.375" style="3" customWidth="1"/>
    <col min="2" max="2" width="17.50390625" style="3" customWidth="1"/>
    <col min="3" max="16384" width="11.375" style="3" customWidth="1"/>
  </cols>
  <sheetData>
    <row r="1" spans="1:9" ht="18.75" customHeight="1">
      <c r="A1" s="8" t="s">
        <v>176</v>
      </c>
      <c r="B1" s="8"/>
      <c r="C1" s="8"/>
      <c r="D1" s="8"/>
      <c r="E1" s="8"/>
      <c r="F1" s="8"/>
      <c r="G1" s="8"/>
      <c r="H1" s="8"/>
      <c r="I1" s="8"/>
    </row>
    <row r="2" spans="1:9" ht="18.75" customHeight="1">
      <c r="A2" s="4" t="s">
        <v>166</v>
      </c>
      <c r="B2" s="4" t="s">
        <v>167</v>
      </c>
      <c r="C2" s="4" t="s">
        <v>178</v>
      </c>
      <c r="D2" s="4" t="s">
        <v>179</v>
      </c>
      <c r="E2" s="4" t="s">
        <v>180</v>
      </c>
      <c r="F2" s="4" t="s">
        <v>181</v>
      </c>
      <c r="G2" s="4" t="s">
        <v>182</v>
      </c>
      <c r="H2" s="4" t="s">
        <v>183</v>
      </c>
      <c r="I2" s="4" t="s">
        <v>137</v>
      </c>
    </row>
    <row r="3" spans="1:9" ht="18.75" customHeight="1">
      <c r="A3" s="4">
        <v>1</v>
      </c>
      <c r="B3" s="4" t="s">
        <v>155</v>
      </c>
      <c r="C3" s="4">
        <v>29</v>
      </c>
      <c r="D3" s="4">
        <v>25</v>
      </c>
      <c r="E3" s="4">
        <v>4</v>
      </c>
      <c r="F3" s="4">
        <v>0</v>
      </c>
      <c r="G3" s="4">
        <v>0</v>
      </c>
      <c r="H3" s="5">
        <f aca="true" t="shared" si="0" ref="H3:H22">SUM(E3/D3)*1000</f>
        <v>160</v>
      </c>
      <c r="I3" s="5">
        <f aca="true" t="shared" si="1" ref="I3:I19">SUM(C3-D3+E3)/C3*1000</f>
        <v>275.8620689655172</v>
      </c>
    </row>
    <row r="4" spans="1:9" ht="18.75" customHeight="1">
      <c r="A4" s="4">
        <v>2</v>
      </c>
      <c r="B4" s="4" t="s">
        <v>156</v>
      </c>
      <c r="C4" s="4">
        <v>25</v>
      </c>
      <c r="D4" s="4">
        <v>21</v>
      </c>
      <c r="E4" s="4">
        <v>3</v>
      </c>
      <c r="F4" s="4">
        <v>1</v>
      </c>
      <c r="G4" s="4">
        <v>0</v>
      </c>
      <c r="H4" s="5">
        <f t="shared" si="0"/>
        <v>142.85714285714286</v>
      </c>
      <c r="I4" s="5">
        <f t="shared" si="1"/>
        <v>280</v>
      </c>
    </row>
    <row r="5" spans="1:9" ht="18.75" customHeight="1">
      <c r="A5" s="4">
        <v>3</v>
      </c>
      <c r="B5" s="4" t="s">
        <v>157</v>
      </c>
      <c r="C5" s="4">
        <v>26</v>
      </c>
      <c r="D5" s="4">
        <v>22</v>
      </c>
      <c r="E5" s="4">
        <v>0</v>
      </c>
      <c r="F5" s="4">
        <v>2</v>
      </c>
      <c r="G5" s="4">
        <v>0</v>
      </c>
      <c r="H5" s="5">
        <f t="shared" si="0"/>
        <v>0</v>
      </c>
      <c r="I5" s="5">
        <f t="shared" si="1"/>
        <v>153.84615384615387</v>
      </c>
    </row>
    <row r="6" spans="1:9" ht="18.75" customHeight="1">
      <c r="A6" s="4">
        <v>4</v>
      </c>
      <c r="B6" s="4" t="s">
        <v>158</v>
      </c>
      <c r="C6" s="4">
        <v>25</v>
      </c>
      <c r="D6" s="4">
        <v>20</v>
      </c>
      <c r="E6" s="4">
        <v>5</v>
      </c>
      <c r="F6" s="4">
        <v>3</v>
      </c>
      <c r="G6" s="4">
        <v>0</v>
      </c>
      <c r="H6" s="5">
        <f t="shared" si="0"/>
        <v>250</v>
      </c>
      <c r="I6" s="5">
        <f t="shared" si="1"/>
        <v>400</v>
      </c>
    </row>
    <row r="7" spans="1:9" ht="18.75" customHeight="1">
      <c r="A7" s="4">
        <v>5</v>
      </c>
      <c r="B7" s="4" t="s">
        <v>108</v>
      </c>
      <c r="C7" s="4">
        <v>25</v>
      </c>
      <c r="D7" s="4">
        <v>21</v>
      </c>
      <c r="E7" s="4">
        <v>3</v>
      </c>
      <c r="F7" s="4">
        <v>1</v>
      </c>
      <c r="G7" s="4">
        <v>0</v>
      </c>
      <c r="H7" s="5">
        <f t="shared" si="0"/>
        <v>142.85714285714286</v>
      </c>
      <c r="I7" s="5">
        <f t="shared" si="1"/>
        <v>280</v>
      </c>
    </row>
    <row r="8" spans="1:9" ht="18.75" customHeight="1">
      <c r="A8" s="4">
        <v>6</v>
      </c>
      <c r="B8" s="4" t="s">
        <v>159</v>
      </c>
      <c r="C8" s="4">
        <v>5</v>
      </c>
      <c r="D8" s="4">
        <v>3</v>
      </c>
      <c r="E8" s="4">
        <v>1</v>
      </c>
      <c r="F8" s="4">
        <v>0</v>
      </c>
      <c r="G8" s="4">
        <v>0</v>
      </c>
      <c r="H8" s="5">
        <f t="shared" si="0"/>
        <v>333.3333333333333</v>
      </c>
      <c r="I8" s="5">
        <f t="shared" si="1"/>
        <v>600</v>
      </c>
    </row>
    <row r="9" spans="1:9" ht="18.75" customHeight="1">
      <c r="A9" s="4">
        <v>7</v>
      </c>
      <c r="B9" s="4" t="s">
        <v>160</v>
      </c>
      <c r="C9" s="4">
        <v>11</v>
      </c>
      <c r="D9" s="4">
        <v>10</v>
      </c>
      <c r="E9" s="4">
        <v>3</v>
      </c>
      <c r="F9" s="4">
        <v>1</v>
      </c>
      <c r="G9" s="4">
        <v>0</v>
      </c>
      <c r="H9" s="5">
        <f t="shared" si="0"/>
        <v>300</v>
      </c>
      <c r="I9" s="5">
        <f t="shared" si="1"/>
        <v>363.6363636363636</v>
      </c>
    </row>
    <row r="10" spans="1:9" ht="18.75" customHeight="1">
      <c r="A10" s="4">
        <v>8</v>
      </c>
      <c r="B10" s="4" t="s">
        <v>109</v>
      </c>
      <c r="C10" s="4">
        <v>21</v>
      </c>
      <c r="D10" s="4">
        <v>20</v>
      </c>
      <c r="E10" s="4">
        <v>4</v>
      </c>
      <c r="F10" s="4">
        <v>1</v>
      </c>
      <c r="G10" s="4">
        <v>0</v>
      </c>
      <c r="H10" s="5">
        <f t="shared" si="0"/>
        <v>200</v>
      </c>
      <c r="I10" s="5">
        <f t="shared" si="1"/>
        <v>238.09523809523807</v>
      </c>
    </row>
    <row r="11" spans="1:9" ht="18.75" customHeight="1">
      <c r="A11" s="4">
        <v>9</v>
      </c>
      <c r="B11" s="4" t="s">
        <v>110</v>
      </c>
      <c r="C11" s="4">
        <v>15</v>
      </c>
      <c r="D11" s="4">
        <v>11</v>
      </c>
      <c r="E11" s="4">
        <v>2</v>
      </c>
      <c r="F11" s="4">
        <v>0</v>
      </c>
      <c r="G11" s="4">
        <v>0</v>
      </c>
      <c r="H11" s="5">
        <f t="shared" si="0"/>
        <v>181.8181818181818</v>
      </c>
      <c r="I11" s="5">
        <f t="shared" si="1"/>
        <v>400</v>
      </c>
    </row>
    <row r="12" spans="1:9" ht="18.75" customHeight="1">
      <c r="A12" s="4">
        <v>10</v>
      </c>
      <c r="B12" s="4" t="s">
        <v>111</v>
      </c>
      <c r="C12" s="4">
        <v>13</v>
      </c>
      <c r="D12" s="4">
        <v>12</v>
      </c>
      <c r="E12" s="4">
        <v>2</v>
      </c>
      <c r="F12" s="4">
        <v>2</v>
      </c>
      <c r="G12" s="4">
        <v>0</v>
      </c>
      <c r="H12" s="5">
        <f t="shared" si="0"/>
        <v>166.66666666666666</v>
      </c>
      <c r="I12" s="5">
        <f t="shared" si="1"/>
        <v>230.76923076923077</v>
      </c>
    </row>
    <row r="13" spans="1:9" ht="18.75" customHeight="1">
      <c r="A13" s="4">
        <v>11</v>
      </c>
      <c r="B13" s="4" t="s">
        <v>112</v>
      </c>
      <c r="C13" s="4">
        <v>7</v>
      </c>
      <c r="D13" s="4">
        <v>6</v>
      </c>
      <c r="E13" s="4">
        <v>1</v>
      </c>
      <c r="F13" s="4">
        <v>0</v>
      </c>
      <c r="G13" s="4">
        <v>0</v>
      </c>
      <c r="H13" s="5">
        <f t="shared" si="0"/>
        <v>166.66666666666666</v>
      </c>
      <c r="I13" s="5">
        <f t="shared" si="1"/>
        <v>285.7142857142857</v>
      </c>
    </row>
    <row r="14" spans="1:9" ht="18.75" customHeight="1">
      <c r="A14" s="4">
        <v>12</v>
      </c>
      <c r="B14" s="4" t="s">
        <v>113</v>
      </c>
      <c r="C14" s="4">
        <v>22</v>
      </c>
      <c r="D14" s="4">
        <v>20</v>
      </c>
      <c r="E14" s="4">
        <v>3</v>
      </c>
      <c r="F14" s="4">
        <v>0</v>
      </c>
      <c r="G14" s="4">
        <v>0</v>
      </c>
      <c r="H14" s="5">
        <f t="shared" si="0"/>
        <v>150</v>
      </c>
      <c r="I14" s="5">
        <f t="shared" si="1"/>
        <v>227.27272727272725</v>
      </c>
    </row>
    <row r="15" spans="1:9" ht="18.75" customHeight="1">
      <c r="A15" s="4">
        <v>13</v>
      </c>
      <c r="B15" s="4" t="s">
        <v>114</v>
      </c>
      <c r="C15" s="4">
        <v>9</v>
      </c>
      <c r="D15" s="4">
        <v>8</v>
      </c>
      <c r="E15" s="4">
        <v>1</v>
      </c>
      <c r="F15" s="4">
        <v>0</v>
      </c>
      <c r="G15" s="4">
        <v>0</v>
      </c>
      <c r="H15" s="5">
        <f t="shared" si="0"/>
        <v>125</v>
      </c>
      <c r="I15" s="5">
        <f t="shared" si="1"/>
        <v>222.2222222222222</v>
      </c>
    </row>
    <row r="16" spans="1:9" ht="18.75" customHeight="1">
      <c r="A16" s="4">
        <v>14</v>
      </c>
      <c r="B16" s="4" t="s">
        <v>115</v>
      </c>
      <c r="C16" s="4">
        <v>15</v>
      </c>
      <c r="D16" s="4">
        <v>14</v>
      </c>
      <c r="E16" s="4">
        <v>1</v>
      </c>
      <c r="F16" s="4">
        <v>0</v>
      </c>
      <c r="G16" s="4">
        <v>0</v>
      </c>
      <c r="H16" s="5">
        <f t="shared" si="0"/>
        <v>71.42857142857143</v>
      </c>
      <c r="I16" s="5">
        <f t="shared" si="1"/>
        <v>133.33333333333334</v>
      </c>
    </row>
    <row r="17" spans="1:9" ht="18.75" customHeight="1">
      <c r="A17" s="4">
        <v>15</v>
      </c>
      <c r="B17" s="4" t="s">
        <v>116</v>
      </c>
      <c r="C17" s="4">
        <v>20</v>
      </c>
      <c r="D17" s="4">
        <v>19</v>
      </c>
      <c r="E17" s="4">
        <v>1</v>
      </c>
      <c r="F17" s="4">
        <v>1</v>
      </c>
      <c r="G17" s="4">
        <v>0</v>
      </c>
      <c r="H17" s="5">
        <f t="shared" si="0"/>
        <v>52.63157894736842</v>
      </c>
      <c r="I17" s="5">
        <f t="shared" si="1"/>
        <v>100</v>
      </c>
    </row>
    <row r="18" spans="1:9" ht="18.75" customHeight="1">
      <c r="A18" s="4">
        <v>16</v>
      </c>
      <c r="B18" s="4" t="s">
        <v>161</v>
      </c>
      <c r="C18" s="4">
        <v>15</v>
      </c>
      <c r="D18" s="4">
        <v>13</v>
      </c>
      <c r="E18" s="4">
        <v>0</v>
      </c>
      <c r="F18" s="4">
        <v>0</v>
      </c>
      <c r="G18" s="4">
        <v>0</v>
      </c>
      <c r="H18" s="5">
        <f t="shared" si="0"/>
        <v>0</v>
      </c>
      <c r="I18" s="5">
        <f t="shared" si="1"/>
        <v>133.33333333333334</v>
      </c>
    </row>
    <row r="19" spans="1:9" ht="18.75" customHeight="1">
      <c r="A19" s="4">
        <v>17</v>
      </c>
      <c r="B19" s="4" t="s">
        <v>117</v>
      </c>
      <c r="C19" s="4">
        <v>2</v>
      </c>
      <c r="D19" s="4">
        <v>1</v>
      </c>
      <c r="E19" s="4">
        <v>0</v>
      </c>
      <c r="F19" s="4">
        <v>0</v>
      </c>
      <c r="G19" s="4">
        <v>0</v>
      </c>
      <c r="H19" s="5">
        <f t="shared" si="0"/>
        <v>0</v>
      </c>
      <c r="I19" s="5">
        <f t="shared" si="1"/>
        <v>500</v>
      </c>
    </row>
    <row r="20" spans="1:9" ht="18.75" customHeight="1">
      <c r="A20" s="4">
        <v>18</v>
      </c>
      <c r="B20" s="4" t="s">
        <v>118</v>
      </c>
      <c r="C20" s="4">
        <v>3</v>
      </c>
      <c r="D20" s="4">
        <v>3</v>
      </c>
      <c r="E20" s="4">
        <v>0</v>
      </c>
      <c r="F20" s="4">
        <v>1</v>
      </c>
      <c r="G20" s="4">
        <v>0</v>
      </c>
      <c r="H20" s="5">
        <f t="shared" si="0"/>
        <v>0</v>
      </c>
      <c r="I20" s="6" t="s">
        <v>162</v>
      </c>
    </row>
    <row r="21" spans="1:9" ht="18.75" customHeight="1">
      <c r="A21" s="4">
        <v>19</v>
      </c>
      <c r="B21" s="4" t="s">
        <v>119</v>
      </c>
      <c r="C21" s="4">
        <v>2</v>
      </c>
      <c r="D21" s="4">
        <v>2</v>
      </c>
      <c r="E21" s="4">
        <v>0</v>
      </c>
      <c r="F21" s="4">
        <v>0</v>
      </c>
      <c r="G21" s="4">
        <v>0</v>
      </c>
      <c r="H21" s="5">
        <f t="shared" si="0"/>
        <v>0</v>
      </c>
      <c r="I21" s="6" t="s">
        <v>162</v>
      </c>
    </row>
    <row r="22" spans="1:9" ht="18.75" customHeight="1">
      <c r="A22" s="4">
        <v>20</v>
      </c>
      <c r="B22" s="4" t="s">
        <v>120</v>
      </c>
      <c r="C22" s="4">
        <v>1</v>
      </c>
      <c r="D22" s="4">
        <v>1</v>
      </c>
      <c r="E22" s="4">
        <v>0</v>
      </c>
      <c r="F22" s="4">
        <v>0</v>
      </c>
      <c r="G22" s="4">
        <v>0</v>
      </c>
      <c r="H22" s="5">
        <f t="shared" si="0"/>
        <v>0</v>
      </c>
      <c r="I22" s="6" t="s">
        <v>162</v>
      </c>
    </row>
    <row r="23" spans="1:9" ht="18.75" customHeight="1">
      <c r="A23" s="9" t="s">
        <v>168</v>
      </c>
      <c r="B23" s="10"/>
      <c r="C23" s="4">
        <f>SUM(C3:C22)</f>
        <v>291</v>
      </c>
      <c r="D23" s="4">
        <f>SUM(D3:D22)</f>
        <v>252</v>
      </c>
      <c r="E23" s="4">
        <f>SUM(E3:E22)</f>
        <v>34</v>
      </c>
      <c r="F23" s="4">
        <f>SUM(F3:F22)</f>
        <v>13</v>
      </c>
      <c r="G23" s="4">
        <f>SUM(G3:G22)</f>
        <v>0</v>
      </c>
      <c r="H23" s="7">
        <f>SUM(E23/D23)</f>
        <v>0.1349206349206349</v>
      </c>
      <c r="I23" s="7">
        <f>SUM(C23-D23+E23)/C23</f>
        <v>0.2508591065292096</v>
      </c>
    </row>
  </sheetData>
  <mergeCells count="2">
    <mergeCell ref="A23:B23"/>
    <mergeCell ref="A1:I1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ombl</dc:creator>
  <cp:keywords/>
  <dc:description/>
  <cp:lastModifiedBy>arisue</cp:lastModifiedBy>
  <dcterms:created xsi:type="dcterms:W3CDTF">2001-11-01T09:03:44Z</dcterms:created>
  <dcterms:modified xsi:type="dcterms:W3CDTF">2009-10-30T16:38:41Z</dcterms:modified>
  <cp:category/>
  <cp:version/>
  <cp:contentType/>
  <cp:contentStatus/>
</cp:coreProperties>
</file>